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OFFER" sheetId="1" r:id="rId1"/>
    <sheet name="CONDITION" sheetId="3" r:id="rId2"/>
  </sheets>
  <definedNames>
    <definedName name="_xlnm._FilterDatabase" localSheetId="0" hidden="1">OFFER!$A$4:$AK$222</definedName>
  </definedNames>
  <calcPr calcId="152511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K111" i="1" l="1"/>
  <c r="AI6" i="1"/>
  <c r="AK6" i="1" s="1"/>
  <c r="AI7" i="1"/>
  <c r="AK7" i="1" s="1"/>
  <c r="AI8" i="1"/>
  <c r="AK8" i="1" s="1"/>
  <c r="AI9" i="1"/>
  <c r="AK9" i="1" s="1"/>
  <c r="AI10" i="1"/>
  <c r="AI11" i="1"/>
  <c r="AK11" i="1" s="1"/>
  <c r="AI12" i="1"/>
  <c r="AK12" i="1" s="1"/>
  <c r="AI13" i="1"/>
  <c r="AK13" i="1" s="1"/>
  <c r="AI14" i="1"/>
  <c r="AK14" i="1" s="1"/>
  <c r="AI15" i="1"/>
  <c r="AK15" i="1" s="1"/>
  <c r="AI16" i="1"/>
  <c r="AK16" i="1" s="1"/>
  <c r="AI17" i="1"/>
  <c r="AK17" i="1" s="1"/>
  <c r="AI18" i="1"/>
  <c r="AK18" i="1" s="1"/>
  <c r="AI19" i="1"/>
  <c r="AK19" i="1" s="1"/>
  <c r="AI20" i="1"/>
  <c r="AK20" i="1" s="1"/>
  <c r="AI21" i="1"/>
  <c r="AK21" i="1" s="1"/>
  <c r="AI22" i="1"/>
  <c r="AK22" i="1" s="1"/>
  <c r="AI23" i="1"/>
  <c r="AK23" i="1" s="1"/>
  <c r="AI24" i="1"/>
  <c r="AK24" i="1" s="1"/>
  <c r="AI25" i="1"/>
  <c r="AI26" i="1"/>
  <c r="AK26" i="1" s="1"/>
  <c r="AI27" i="1"/>
  <c r="AK27" i="1" s="1"/>
  <c r="AI28" i="1"/>
  <c r="AK28" i="1" s="1"/>
  <c r="AI29" i="1"/>
  <c r="AK29" i="1" s="1"/>
  <c r="AI30" i="1"/>
  <c r="AK30" i="1" s="1"/>
  <c r="AI31" i="1"/>
  <c r="AI32" i="1"/>
  <c r="AK32" i="1" s="1"/>
  <c r="AI33" i="1"/>
  <c r="AK33" i="1" s="1"/>
  <c r="AI34" i="1"/>
  <c r="AK34" i="1" s="1"/>
  <c r="AI35" i="1"/>
  <c r="AK35" i="1" s="1"/>
  <c r="AI36" i="1"/>
  <c r="AK36" i="1" s="1"/>
  <c r="AI37" i="1"/>
  <c r="AK37" i="1" s="1"/>
  <c r="AI38" i="1"/>
  <c r="AK38" i="1" s="1"/>
  <c r="AI39" i="1"/>
  <c r="AK39" i="1" s="1"/>
  <c r="AI40" i="1"/>
  <c r="AK40" i="1" s="1"/>
  <c r="AI41" i="1"/>
  <c r="AK41" i="1" s="1"/>
  <c r="AI42" i="1"/>
  <c r="AI43" i="1"/>
  <c r="AK43" i="1" s="1"/>
  <c r="AI44" i="1"/>
  <c r="AK44" i="1" s="1"/>
  <c r="AI45" i="1"/>
  <c r="AK45" i="1" s="1"/>
  <c r="AI46" i="1"/>
  <c r="AK46" i="1" s="1"/>
  <c r="AI47" i="1"/>
  <c r="AK47" i="1" s="1"/>
  <c r="AI48" i="1"/>
  <c r="AK48" i="1" s="1"/>
  <c r="AI49" i="1"/>
  <c r="AK49" i="1" s="1"/>
  <c r="AI50" i="1"/>
  <c r="AK50" i="1" s="1"/>
  <c r="AI51" i="1"/>
  <c r="AK51" i="1" s="1"/>
  <c r="AI52" i="1"/>
  <c r="AK52" i="1" s="1"/>
  <c r="AI53" i="1"/>
  <c r="AK53" i="1" s="1"/>
  <c r="AI54" i="1"/>
  <c r="AK54" i="1" s="1"/>
  <c r="AI55" i="1"/>
  <c r="AK55" i="1" s="1"/>
  <c r="AI56" i="1"/>
  <c r="AK56" i="1" s="1"/>
  <c r="AI57" i="1"/>
  <c r="AK57" i="1" s="1"/>
  <c r="AI58" i="1"/>
  <c r="AI59" i="1"/>
  <c r="AK59" i="1" s="1"/>
  <c r="AI60" i="1"/>
  <c r="AK60" i="1" s="1"/>
  <c r="AI61" i="1"/>
  <c r="AK61" i="1" s="1"/>
  <c r="AI62" i="1"/>
  <c r="AK62" i="1" s="1"/>
  <c r="AI63" i="1"/>
  <c r="AK63" i="1" s="1"/>
  <c r="AI64" i="1"/>
  <c r="AK64" i="1" s="1"/>
  <c r="AI65" i="1"/>
  <c r="AK65" i="1" s="1"/>
  <c r="AI66" i="1"/>
  <c r="AI67" i="1"/>
  <c r="AI68" i="1"/>
  <c r="AI69" i="1"/>
  <c r="AK69" i="1" s="1"/>
  <c r="AI70" i="1"/>
  <c r="AK70" i="1" s="1"/>
  <c r="AI71" i="1"/>
  <c r="AK71" i="1" s="1"/>
  <c r="AI72" i="1"/>
  <c r="AK72" i="1" s="1"/>
  <c r="AI73" i="1"/>
  <c r="AK73" i="1" s="1"/>
  <c r="AI74" i="1"/>
  <c r="AK74" i="1" s="1"/>
  <c r="AI75" i="1"/>
  <c r="AI76" i="1"/>
  <c r="AK76" i="1" s="1"/>
  <c r="AI77" i="1"/>
  <c r="AK77" i="1" s="1"/>
  <c r="AI78" i="1"/>
  <c r="AK78" i="1" s="1"/>
  <c r="AI79" i="1"/>
  <c r="AK79" i="1" s="1"/>
  <c r="AI80" i="1"/>
  <c r="AK80" i="1" s="1"/>
  <c r="AI81" i="1"/>
  <c r="AK81" i="1" s="1"/>
  <c r="AI82" i="1"/>
  <c r="AK82" i="1" s="1"/>
  <c r="AI83" i="1"/>
  <c r="AK83" i="1" s="1"/>
  <c r="AI84" i="1"/>
  <c r="AK84" i="1" s="1"/>
  <c r="AI85" i="1"/>
  <c r="AK85" i="1" s="1"/>
  <c r="AI86" i="1"/>
  <c r="AK86" i="1" s="1"/>
  <c r="AI87" i="1"/>
  <c r="AK87" i="1" s="1"/>
  <c r="AI88" i="1"/>
  <c r="AK88" i="1" s="1"/>
  <c r="AI89" i="1"/>
  <c r="AK89" i="1" s="1"/>
  <c r="AI90" i="1"/>
  <c r="AK90" i="1" s="1"/>
  <c r="AI91" i="1"/>
  <c r="AK91" i="1" s="1"/>
  <c r="AI92" i="1"/>
  <c r="AK92" i="1" s="1"/>
  <c r="AI93" i="1"/>
  <c r="AK93" i="1" s="1"/>
  <c r="AI94" i="1"/>
  <c r="AK94" i="1" s="1"/>
  <c r="AI95" i="1"/>
  <c r="AK95" i="1" s="1"/>
  <c r="AI96" i="1"/>
  <c r="AK96" i="1" s="1"/>
  <c r="AI97" i="1"/>
  <c r="AI98" i="1"/>
  <c r="AI99" i="1"/>
  <c r="AK99" i="1" s="1"/>
  <c r="AI100" i="1"/>
  <c r="AK100" i="1" s="1"/>
  <c r="AI101" i="1"/>
  <c r="AK101" i="1" s="1"/>
  <c r="AI102" i="1"/>
  <c r="AK102" i="1" s="1"/>
  <c r="AI103" i="1"/>
  <c r="AK103" i="1" s="1"/>
  <c r="AI104" i="1"/>
  <c r="AK104" i="1" s="1"/>
  <c r="AI105" i="1"/>
  <c r="AK105" i="1" s="1"/>
  <c r="AI106" i="1"/>
  <c r="AK106" i="1" s="1"/>
  <c r="AI107" i="1"/>
  <c r="AK107" i="1" s="1"/>
  <c r="AI108" i="1"/>
  <c r="AK108" i="1" s="1"/>
  <c r="AI109" i="1"/>
  <c r="AK109" i="1" s="1"/>
  <c r="AI110" i="1"/>
  <c r="AK110" i="1" s="1"/>
  <c r="AI111" i="1"/>
  <c r="AI112" i="1"/>
  <c r="AK112" i="1" s="1"/>
  <c r="AI113" i="1"/>
  <c r="AK113" i="1" s="1"/>
  <c r="AI114" i="1"/>
  <c r="AK114" i="1" s="1"/>
  <c r="AI115" i="1"/>
  <c r="AK115" i="1" s="1"/>
  <c r="AI116" i="1"/>
  <c r="AK116" i="1" s="1"/>
  <c r="AI117" i="1"/>
  <c r="AK117" i="1" s="1"/>
  <c r="AI118" i="1"/>
  <c r="AK118" i="1" s="1"/>
  <c r="AI119" i="1"/>
  <c r="AK119" i="1" s="1"/>
  <c r="AI120" i="1"/>
  <c r="AK120" i="1" s="1"/>
  <c r="AI121" i="1"/>
  <c r="AK121" i="1" s="1"/>
  <c r="AI122" i="1"/>
  <c r="AK122" i="1" s="1"/>
  <c r="AI123" i="1"/>
  <c r="AK123" i="1" s="1"/>
  <c r="AI124" i="1"/>
  <c r="AK124" i="1" s="1"/>
  <c r="AI125" i="1"/>
  <c r="AK125" i="1" s="1"/>
  <c r="AI126" i="1"/>
  <c r="AK126" i="1" s="1"/>
  <c r="AI127" i="1"/>
  <c r="AI128" i="1"/>
  <c r="AK128" i="1" s="1"/>
  <c r="AI129" i="1"/>
  <c r="AK129" i="1" s="1"/>
  <c r="AI130" i="1"/>
  <c r="AK130" i="1" s="1"/>
  <c r="AI131" i="1"/>
  <c r="AK131" i="1" s="1"/>
  <c r="AI132" i="1"/>
  <c r="AK132" i="1" s="1"/>
  <c r="AI133" i="1"/>
  <c r="AK133" i="1" s="1"/>
  <c r="AI134" i="1"/>
  <c r="AK134" i="1" s="1"/>
  <c r="AI135" i="1"/>
  <c r="AK135" i="1" s="1"/>
  <c r="AI136" i="1"/>
  <c r="AK136" i="1" s="1"/>
  <c r="AI137" i="1"/>
  <c r="AK137" i="1" s="1"/>
  <c r="AI138" i="1"/>
  <c r="AI139" i="1"/>
  <c r="AI140" i="1"/>
  <c r="AK140" i="1" s="1"/>
  <c r="AI141" i="1"/>
  <c r="AK141" i="1" s="1"/>
  <c r="AI142" i="1"/>
  <c r="AK142" i="1" s="1"/>
  <c r="AI143" i="1"/>
  <c r="AK143" i="1" s="1"/>
  <c r="AI144" i="1"/>
  <c r="AK144" i="1" s="1"/>
  <c r="AI145" i="1"/>
  <c r="AK145" i="1" s="1"/>
  <c r="AI146" i="1"/>
  <c r="AK146" i="1" s="1"/>
  <c r="AI147" i="1"/>
  <c r="AK147" i="1" s="1"/>
  <c r="AI148" i="1"/>
  <c r="AK148" i="1" s="1"/>
  <c r="AI149" i="1"/>
  <c r="AK149" i="1" s="1"/>
  <c r="AI150" i="1"/>
  <c r="AK150" i="1" s="1"/>
  <c r="AI151" i="1"/>
  <c r="AK151" i="1" s="1"/>
  <c r="AI152" i="1"/>
  <c r="AK152" i="1" s="1"/>
  <c r="AI153" i="1"/>
  <c r="AK153" i="1" s="1"/>
  <c r="AI154" i="1"/>
  <c r="AK154" i="1" s="1"/>
  <c r="AI155" i="1"/>
  <c r="AK155" i="1" s="1"/>
  <c r="AI156" i="1"/>
  <c r="AI157" i="1"/>
  <c r="AK157" i="1" s="1"/>
  <c r="AI158" i="1"/>
  <c r="AK158" i="1" s="1"/>
  <c r="AI159" i="1"/>
  <c r="AK159" i="1" s="1"/>
  <c r="AI160" i="1"/>
  <c r="AK160" i="1" s="1"/>
  <c r="AI161" i="1"/>
  <c r="AI162" i="1"/>
  <c r="AK162" i="1" s="1"/>
  <c r="AI163" i="1"/>
  <c r="AK163" i="1" s="1"/>
  <c r="AI164" i="1"/>
  <c r="AK164" i="1" s="1"/>
  <c r="AI165" i="1"/>
  <c r="AK165" i="1" s="1"/>
  <c r="AI166" i="1"/>
  <c r="AK166" i="1" s="1"/>
  <c r="AI167" i="1"/>
  <c r="AK167" i="1" s="1"/>
  <c r="AI168" i="1"/>
  <c r="AK168" i="1" s="1"/>
  <c r="AI169" i="1"/>
  <c r="AK169" i="1" s="1"/>
  <c r="AI170" i="1"/>
  <c r="AK170" i="1" s="1"/>
  <c r="AI171" i="1"/>
  <c r="AK171" i="1" s="1"/>
  <c r="AI172" i="1"/>
  <c r="AK172" i="1" s="1"/>
  <c r="AI173" i="1"/>
  <c r="AK173" i="1" s="1"/>
  <c r="AI174" i="1"/>
  <c r="AK174" i="1" s="1"/>
  <c r="AI175" i="1"/>
  <c r="AK175" i="1" s="1"/>
  <c r="AI176" i="1"/>
  <c r="AK176" i="1" s="1"/>
  <c r="AI177" i="1"/>
  <c r="AK177" i="1" s="1"/>
  <c r="AI178" i="1"/>
  <c r="AK178" i="1" s="1"/>
  <c r="AI179" i="1"/>
  <c r="AK179" i="1" s="1"/>
  <c r="AI180" i="1"/>
  <c r="AK180" i="1" s="1"/>
  <c r="AI181" i="1"/>
  <c r="AK181" i="1" s="1"/>
  <c r="AI182" i="1"/>
  <c r="AK182" i="1" s="1"/>
  <c r="AI183" i="1"/>
  <c r="AK183" i="1" s="1"/>
  <c r="AI184" i="1"/>
  <c r="AK184" i="1" s="1"/>
  <c r="AI185" i="1"/>
  <c r="AI186" i="1"/>
  <c r="AK186" i="1" s="1"/>
  <c r="AI187" i="1"/>
  <c r="AI188" i="1"/>
  <c r="AK188" i="1" s="1"/>
  <c r="AI189" i="1"/>
  <c r="AK189" i="1" s="1"/>
  <c r="AI190" i="1"/>
  <c r="AI191" i="1"/>
  <c r="AK191" i="1" s="1"/>
  <c r="AI192" i="1"/>
  <c r="AK192" i="1" s="1"/>
  <c r="AI193" i="1"/>
  <c r="AK193" i="1" s="1"/>
  <c r="AI194" i="1"/>
  <c r="AK194" i="1" s="1"/>
  <c r="AI195" i="1"/>
  <c r="AK195" i="1" s="1"/>
  <c r="AI196" i="1"/>
  <c r="AK196" i="1" s="1"/>
  <c r="AI197" i="1"/>
  <c r="AK197" i="1" s="1"/>
  <c r="AI198" i="1"/>
  <c r="AK198" i="1" s="1"/>
  <c r="AI199" i="1"/>
  <c r="AI200" i="1"/>
  <c r="AK200" i="1" s="1"/>
  <c r="AI201" i="1"/>
  <c r="AK201" i="1" s="1"/>
  <c r="AI202" i="1"/>
  <c r="AK202" i="1" s="1"/>
  <c r="AI203" i="1"/>
  <c r="AI204" i="1"/>
  <c r="AK204" i="1" s="1"/>
  <c r="AI205" i="1"/>
  <c r="AK205" i="1" s="1"/>
  <c r="AI206" i="1"/>
  <c r="AK206" i="1" s="1"/>
  <c r="AI207" i="1"/>
  <c r="AK207" i="1" s="1"/>
  <c r="AI208" i="1"/>
  <c r="AK208" i="1" s="1"/>
  <c r="AI209" i="1"/>
  <c r="AK209" i="1" s="1"/>
  <c r="AI210" i="1"/>
  <c r="AK210" i="1" s="1"/>
  <c r="AI211" i="1"/>
  <c r="AK211" i="1" s="1"/>
  <c r="AI212" i="1"/>
  <c r="AK212" i="1" s="1"/>
  <c r="AI213" i="1"/>
  <c r="AK213" i="1" s="1"/>
  <c r="AI214" i="1"/>
  <c r="AK214" i="1" s="1"/>
  <c r="AI215" i="1"/>
  <c r="AK215" i="1" s="1"/>
  <c r="AI216" i="1"/>
  <c r="AK216" i="1" s="1"/>
  <c r="AI217" i="1"/>
  <c r="AK217" i="1" s="1"/>
  <c r="AI218" i="1"/>
  <c r="AK218" i="1" s="1"/>
  <c r="AI219" i="1"/>
  <c r="AK219" i="1" s="1"/>
  <c r="AI220" i="1"/>
  <c r="AK220" i="1" s="1"/>
  <c r="AI221" i="1"/>
  <c r="AK221" i="1" s="1"/>
  <c r="AI222" i="1"/>
  <c r="AI5" i="1"/>
  <c r="AI2" i="1" l="1"/>
  <c r="AK75" i="1"/>
  <c r="AK156" i="1"/>
  <c r="AK98" i="1"/>
  <c r="AK97" i="1"/>
  <c r="AK25" i="1"/>
  <c r="AK190" i="1"/>
  <c r="AK58" i="1"/>
  <c r="AK10" i="1"/>
  <c r="AK5" i="1"/>
  <c r="AK68" i="1"/>
  <c r="AK187" i="1"/>
  <c r="AK139" i="1"/>
  <c r="AK67" i="1"/>
  <c r="AK31" i="1"/>
  <c r="AK199" i="1"/>
  <c r="AK138" i="1"/>
  <c r="AK66" i="1"/>
  <c r="AK42" i="1"/>
  <c r="AK127" i="1"/>
  <c r="AK185" i="1"/>
  <c r="AK161" i="1"/>
  <c r="AK203" i="1"/>
  <c r="AK2" i="1" l="1"/>
  <c r="AJ2" i="1" s="1"/>
</calcChain>
</file>

<file path=xl/comments1.xml><?xml version="1.0" encoding="utf-8"?>
<comments xmlns="http://schemas.openxmlformats.org/spreadsheetml/2006/main">
  <authors>
    <author>Elena Praga</author>
  </authors>
  <commentList>
    <comment ref="A14" authorId="0" shapeId="0">
      <text>
        <r>
          <rPr>
            <sz val="9"/>
            <color indexed="81"/>
            <rFont val="Tahoma"/>
            <family val="2"/>
          </rPr>
          <t>MISSING PICTURE</t>
        </r>
      </text>
    </comment>
    <comment ref="A158" authorId="0" shapeId="0">
      <text>
        <r>
          <rPr>
            <sz val="6"/>
            <color indexed="81"/>
            <rFont val="Tahoma"/>
            <family val="2"/>
          </rPr>
          <t>MISSING PICTURE</t>
        </r>
      </text>
    </comment>
    <comment ref="A162" authorId="0" shapeId="0">
      <text>
        <r>
          <rPr>
            <sz val="9"/>
            <color indexed="81"/>
            <rFont val="Tahoma"/>
            <family val="2"/>
          </rPr>
          <t>CPMA0043U1TP630STY16</t>
        </r>
      </text>
    </comment>
  </commentList>
</comments>
</file>

<file path=xl/sharedStrings.xml><?xml version="1.0" encoding="utf-8"?>
<sst xmlns="http://schemas.openxmlformats.org/spreadsheetml/2006/main" count="2557" uniqueCount="1018">
  <si>
    <t>PHOTO</t>
  </si>
  <si>
    <t>REFERENCE</t>
  </si>
  <si>
    <t>BRAND</t>
  </si>
  <si>
    <t>GENDER</t>
  </si>
  <si>
    <t>ARTICLE CODE</t>
  </si>
  <si>
    <t>CATEGORY</t>
  </si>
  <si>
    <t>PRODUCT</t>
  </si>
  <si>
    <t>DESCRIPTION</t>
  </si>
  <si>
    <t>COLOR CODE</t>
  </si>
  <si>
    <t>COLOR NAME</t>
  </si>
  <si>
    <t>COMPOSITION</t>
  </si>
  <si>
    <t>MADE IN</t>
  </si>
  <si>
    <t>OS</t>
  </si>
  <si>
    <t>S</t>
  </si>
  <si>
    <t>M</t>
  </si>
  <si>
    <t>L</t>
  </si>
  <si>
    <t>8</t>
  </si>
  <si>
    <t>95</t>
  </si>
  <si>
    <t>10</t>
  </si>
  <si>
    <t>12</t>
  </si>
  <si>
    <t>28</t>
  </si>
  <si>
    <t>36</t>
  </si>
  <si>
    <t>37</t>
  </si>
  <si>
    <t>38</t>
  </si>
  <si>
    <t>40</t>
  </si>
  <si>
    <t>41</t>
  </si>
  <si>
    <t>42</t>
  </si>
  <si>
    <t>44</t>
  </si>
  <si>
    <t>46</t>
  </si>
  <si>
    <t>48</t>
  </si>
  <si>
    <t>QTY</t>
  </si>
  <si>
    <t>RPP</t>
  </si>
  <si>
    <t>WOMEN</t>
  </si>
  <si>
    <t>DRESS</t>
  </si>
  <si>
    <t>IT</t>
  </si>
  <si>
    <t>MEN</t>
  </si>
  <si>
    <t>SHIRT</t>
  </si>
  <si>
    <t>ACCESSORY</t>
  </si>
  <si>
    <t xml:space="preserve">100% PBV </t>
  </si>
  <si>
    <t>JACKET</t>
  </si>
  <si>
    <t>COAT</t>
  </si>
  <si>
    <t>SCARF</t>
  </si>
  <si>
    <t>PANTS</t>
  </si>
  <si>
    <t>VEST</t>
  </si>
  <si>
    <t>CAP</t>
  </si>
  <si>
    <t>STOLE</t>
  </si>
  <si>
    <t>BELT</t>
  </si>
  <si>
    <t>COLLAR</t>
  </si>
  <si>
    <t>SKIRT</t>
  </si>
  <si>
    <t>FUCHSIA</t>
  </si>
  <si>
    <t>RED</t>
  </si>
  <si>
    <t>BLACK</t>
  </si>
  <si>
    <t>BOOTS</t>
  </si>
  <si>
    <t>M05TC0018-159</t>
  </si>
  <si>
    <t>MARNI</t>
  </si>
  <si>
    <t>M05TC0018</t>
  </si>
  <si>
    <t>HAT</t>
  </si>
  <si>
    <t>Beige</t>
  </si>
  <si>
    <t xml:space="preserve">65% WO 35% CO </t>
  </si>
  <si>
    <t>M34TP0009-525</t>
  </si>
  <si>
    <t>M34TP0009</t>
  </si>
  <si>
    <t>Light Blue</t>
  </si>
  <si>
    <t>NECKLACE</t>
  </si>
  <si>
    <t>RING</t>
  </si>
  <si>
    <t>SILVER</t>
  </si>
  <si>
    <t>PT</t>
  </si>
  <si>
    <t>SNEAKERS</t>
  </si>
  <si>
    <t>GREY</t>
  </si>
  <si>
    <t>MULTICOLOR</t>
  </si>
  <si>
    <t>BURGUNDY</t>
  </si>
  <si>
    <t/>
  </si>
  <si>
    <t>GOLD</t>
  </si>
  <si>
    <t>PENDANT</t>
  </si>
  <si>
    <t xml:space="preserve">PUMPS </t>
  </si>
  <si>
    <t>TROUSER</t>
  </si>
  <si>
    <t>101309423002</t>
  </si>
  <si>
    <t>MARNI WOMEN TROUSER</t>
  </si>
  <si>
    <t>AMD0016QD-FV752</t>
  </si>
  <si>
    <t>MARNI WOMEN Dress</t>
  </si>
  <si>
    <t>CHMS000900-LA598</t>
  </si>
  <si>
    <t>MARNI WOMEN Ballerinas</t>
  </si>
  <si>
    <t>SNZW000704-LV795</t>
  </si>
  <si>
    <t>MARNI WOMEN Sneakers</t>
  </si>
  <si>
    <t>KEY HOLDER</t>
  </si>
  <si>
    <t>ORANGE</t>
  </si>
  <si>
    <t>ABJE0240Q4TV693Y5598</t>
  </si>
  <si>
    <t>ABJE0240Q4</t>
  </si>
  <si>
    <t>M. L. DRESS</t>
  </si>
  <si>
    <t>Y5598</t>
  </si>
  <si>
    <t>CITRON + LILY WHITE</t>
  </si>
  <si>
    <t>Tessuto Primario: 100% Viscosa Knit - Tessuto Secondario: 100% Cupro Woven</t>
  </si>
  <si>
    <t>ABMA0118SPRI102Y5254</t>
  </si>
  <si>
    <t>ABMA0118SP</t>
  </si>
  <si>
    <t>M. M. DRESS</t>
  </si>
  <si>
    <t>Y5254</t>
  </si>
  <si>
    <t>FUCHSIA + BLACK</t>
  </si>
  <si>
    <t>Tessuto Primario: 69% Acetato Woven 31% Seta Woven - Sottoveste: 100% Seta Woven - Ricamo 1: 100% Paillettes Poliestere</t>
  </si>
  <si>
    <t>ABMA0122SPRI102Y5255</t>
  </si>
  <si>
    <t>ABMA0122SP</t>
  </si>
  <si>
    <t>M.C. DRESS</t>
  </si>
  <si>
    <t>Y5255</t>
  </si>
  <si>
    <t>GOLD SAND + FUCHSIA</t>
  </si>
  <si>
    <t>ABMA0230STTCX69Y5539</t>
  </si>
  <si>
    <t>ABMA0230ST</t>
  </si>
  <si>
    <t>S. M. DRESS</t>
  </si>
  <si>
    <t>Y5539</t>
  </si>
  <si>
    <t>ANTIQUE WHITE + CARAMEL + ANTIQUE WHITE</t>
  </si>
  <si>
    <t>Tessuto Secondario: 86% Viscosa Woven 14% Seta Woven - Tessuto Secondario: 100% Seta Woven</t>
  </si>
  <si>
    <t>ABMA0232G2SCP87IRY06</t>
  </si>
  <si>
    <t>ABMA0232G2</t>
  </si>
  <si>
    <t>IRY06</t>
  </si>
  <si>
    <t>CITRINE</t>
  </si>
  <si>
    <t>Tessuto Primario: 100% Cupro Woven</t>
  </si>
  <si>
    <t>ABMA0232Y8TSF12OPC56</t>
  </si>
  <si>
    <t>ABMA0232Y8</t>
  </si>
  <si>
    <t xml:space="preserve">L/S DRESS </t>
  </si>
  <si>
    <t>OPC56</t>
  </si>
  <si>
    <t>Tessuto Primario: 100% Seta Woven</t>
  </si>
  <si>
    <t>ABMA0239Q2SCP88Y5518</t>
  </si>
  <si>
    <t>ABMA0239Q2</t>
  </si>
  <si>
    <t>Y5518</t>
  </si>
  <si>
    <t>PEARL + LILY WHITE</t>
  </si>
  <si>
    <t>Tessuto Primario: 70% Cotone Woven 29% Viscosa Woven 1% Elastan Woven - Tessuto Secondario: 100% Seta Woven - Fodera: 100% Seta Woven</t>
  </si>
  <si>
    <t>ABMA0294SUSCQ02SPW01</t>
  </si>
  <si>
    <t>ABMA0294SU</t>
  </si>
  <si>
    <t>SPW01</t>
  </si>
  <si>
    <t>LILY WHITE</t>
  </si>
  <si>
    <t>Tessuto Primario: 100% Cotone Woven - Tessuto Secondario: 100% Poliammide Woven - Terzo Tessuto: 86% Viscosa Woven 14% Seta Woven - Fodera: 86% Viscosa Woven 14% Seta Woven - Ricamo 1: 100% Paillettes Poliestere</t>
  </si>
  <si>
    <t>ABMA0350Q0TV714Y5710</t>
  </si>
  <si>
    <t>ABMA0350Q0</t>
  </si>
  <si>
    <t>Y5710</t>
  </si>
  <si>
    <t>BLACK + LIGHT NAVY + LIGHT NAVY + SILK WHITE</t>
  </si>
  <si>
    <t>Tessuto Primario: 100% Viscosa Woven - Tessuto Secondario: 98% Viscosa Woven 2% Elastan Woven - Terzo Tessuto: 60% Acetato Woven 40% Viscosa Woven</t>
  </si>
  <si>
    <t>ABMA0378FXTA10200N99</t>
  </si>
  <si>
    <t>ABMA0378FX</t>
  </si>
  <si>
    <t>00N99</t>
  </si>
  <si>
    <t>Tessuto Primario: 64% Acetato Woven 36% Viscosa Woven - Tessuto Secondario: 64% Acetato Woven 36% Viscosa Woven - Applicazione: 100% Ottone</t>
  </si>
  <si>
    <t>ABMA0383F2TV71000R66</t>
  </si>
  <si>
    <t>ABMA0383F2</t>
  </si>
  <si>
    <t>00R66</t>
  </si>
  <si>
    <t>Tessuto Primario: 100% Viscosa Woven - Tessuto Secondario: 64% Acetato Woven 36% Viscosa Woven - Terzo Tessuto: 51% Viscosa Woven 49% Acetato Woven - Applicazione: 98% Ottone 2% Vero Cristallo Swarovski</t>
  </si>
  <si>
    <t>ABMA0383FXTA10200W03</t>
  </si>
  <si>
    <t>ABMA0383FX</t>
  </si>
  <si>
    <t>00W03</t>
  </si>
  <si>
    <t>STONE WHITE</t>
  </si>
  <si>
    <t>ABMAD36A01TCY12HAB81</t>
  </si>
  <si>
    <t>ABMAD36A01</t>
  </si>
  <si>
    <t>HAB81</t>
  </si>
  <si>
    <t>LIGHT NAVY</t>
  </si>
  <si>
    <t>Tessuto Primario: 77% Cotone Woven 23% Lino Woven</t>
  </si>
  <si>
    <t>ABMAR18CV0TSC5400M39</t>
  </si>
  <si>
    <t>ABMAR18CV0</t>
  </si>
  <si>
    <t>S/S DRESS</t>
  </si>
  <si>
    <t>00M39</t>
  </si>
  <si>
    <t>Tessuto Primario: 100% Seta Woven - Sottoveste: 92% Seta Woven 8% Elastan Woven</t>
  </si>
  <si>
    <t>ABMAT24JQYTV28500V98</t>
  </si>
  <si>
    <t>ABMAT24JQY</t>
  </si>
  <si>
    <t>00V98</t>
  </si>
  <si>
    <t>DARK SEA GREEN</t>
  </si>
  <si>
    <t>Tessuto Primario: 42% Acetato Woven 58% Viscosa Woven - Fodera: 100% Seta Woven</t>
  </si>
  <si>
    <t>ABMAT83JQYTW74500B44</t>
  </si>
  <si>
    <t>ABMAT83JQY</t>
  </si>
  <si>
    <t>00B44</t>
  </si>
  <si>
    <t>COBALT</t>
  </si>
  <si>
    <t>Tessuto Primario: 4% Cupro Woven 60% Lana Vergine 36% Viscosa Woven</t>
  </si>
  <si>
    <t>ABMAV55A01TCV6000Y03</t>
  </si>
  <si>
    <t>ABMAV55A01</t>
  </si>
  <si>
    <t>00Y03</t>
  </si>
  <si>
    <t>CITRON</t>
  </si>
  <si>
    <t>Tessuto Primario: 100% Cotone Woven</t>
  </si>
  <si>
    <t>ABMAV72JY0TSE30MIY34</t>
  </si>
  <si>
    <t>ABMAV72JY0</t>
  </si>
  <si>
    <t>L/S DRESS</t>
  </si>
  <si>
    <t>MIY34</t>
  </si>
  <si>
    <t>ABMAZB2CUWTW82400C18</t>
  </si>
  <si>
    <t>ABMAZB2CUW</t>
  </si>
  <si>
    <t>S/L DRESS</t>
  </si>
  <si>
    <t>00C18</t>
  </si>
  <si>
    <t>Tessuto Primario: 10% Seta Woven 90% Alpaca - Fodera: 100% Poliestere Woven - Ovatta: 100% Poliestere (Imbottitura)</t>
  </si>
  <si>
    <t>ACDPQ01U00P080000B80</t>
  </si>
  <si>
    <t>ACDPQ01U00</t>
  </si>
  <si>
    <t>MINK COLLAR</t>
  </si>
  <si>
    <t>00B80</t>
  </si>
  <si>
    <t>INK</t>
  </si>
  <si>
    <t>ACDPR02Q00P061600N99</t>
  </si>
  <si>
    <t>ACDPR02Q00</t>
  </si>
  <si>
    <t>FOX STOLE</t>
  </si>
  <si>
    <t>COAL</t>
  </si>
  <si>
    <t>ACDPR04XU1P001500N99</t>
  </si>
  <si>
    <t>ACDPR04XU1</t>
  </si>
  <si>
    <t>SHAWL KIDDASSIA</t>
  </si>
  <si>
    <t>ACDPR06U00P036500B80</t>
  </si>
  <si>
    <t>ACDPR06U00</t>
  </si>
  <si>
    <t>ACCESSORIE</t>
  </si>
  <si>
    <t>Tessuto Primario: 100% Persiano - Fodera: 48% Cotone Woven 52% Viscosa Woven</t>
  </si>
  <si>
    <t>ACDPR08S70P001500N99</t>
  </si>
  <si>
    <t>ACDPR08S70</t>
  </si>
  <si>
    <t>coprispalla KIDDASSIA</t>
  </si>
  <si>
    <t>ACDPU21U00P080000M60</t>
  </si>
  <si>
    <t>ACDPU21U00</t>
  </si>
  <si>
    <t>SHAWL MINK</t>
  </si>
  <si>
    <t>00M60</t>
  </si>
  <si>
    <t>COGNAC</t>
  </si>
  <si>
    <t>Tessuto Primario: 100% Mink Fur - Fodera: 100% Seta Woven</t>
  </si>
  <si>
    <t>ACDPU21U00P080000N15</t>
  </si>
  <si>
    <t>00N15</t>
  </si>
  <si>
    <t>SODIUM</t>
  </si>
  <si>
    <t>ACDPV04QU1P233500Y50</t>
  </si>
  <si>
    <t>ACDPV04QU1</t>
  </si>
  <si>
    <t>NECK MINK + LAPIN REX</t>
  </si>
  <si>
    <t>00Y50</t>
  </si>
  <si>
    <t>SUN</t>
  </si>
  <si>
    <t>Pelle: 100% Visone - Pelle: 100% Lapin - Pelle: 100% Pelle Di Agnello - Fodera: 100% Viscosa Woven - Ovatta: 100% Poliestere (Imbottitura)</t>
  </si>
  <si>
    <t>ACDPW01QUXP0643Y3861</t>
  </si>
  <si>
    <t>ACDPW01QUX</t>
  </si>
  <si>
    <t>RED FOX STOLE</t>
  </si>
  <si>
    <t>Y3861</t>
  </si>
  <si>
    <t>SUN ORANGE + LILY WHITE</t>
  </si>
  <si>
    <t>Tessuto Primario: 17% Arctic Fox Fur 83% Paillettes Ottone - Fodera: 100% Viscosa Woven - Ovatta: 100% Poliestere (Imbottitura)</t>
  </si>
  <si>
    <t>ACDPZ20NQ0P080000Y39</t>
  </si>
  <si>
    <t>ACDPZ20NQ0</t>
  </si>
  <si>
    <t>00Y39</t>
  </si>
  <si>
    <t>CEDAR</t>
  </si>
  <si>
    <t>ACJEZ02LRQTV54600N99</t>
  </si>
  <si>
    <t>ACJEZ02LRQ</t>
  </si>
  <si>
    <t>BIB</t>
  </si>
  <si>
    <t>Tessuto Primario: 6% Elastan Knit 51% Viscosa Knit 23% Poliestere Knit 20% Poliammide Knit</t>
  </si>
  <si>
    <t>ACMCM01QUZP081700W10</t>
  </si>
  <si>
    <t>ACMCM01QUZ</t>
  </si>
  <si>
    <t>NECK MINK INTARSIO CHECK</t>
  </si>
  <si>
    <t>00W10</t>
  </si>
  <si>
    <t>PEARL</t>
  </si>
  <si>
    <t>ACMCP11S05TN279ACN99</t>
  </si>
  <si>
    <t>ACMCP11S05</t>
  </si>
  <si>
    <t>VISOR</t>
  </si>
  <si>
    <t>ACN99</t>
  </si>
  <si>
    <t>Tessuto Primario: 8% Elastan 10% Elastan Woven 80% Poliammide Woven 2% Domesticated Calf Leather - Ricamo 1: 75% Elementi Acrilico 15% Paillettes Vinile 10% Seta Woven</t>
  </si>
  <si>
    <t>ACMCP11S08TN279ACW01</t>
  </si>
  <si>
    <t>ACMCP11S08</t>
  </si>
  <si>
    <t>ACW01</t>
  </si>
  <si>
    <t>Tessuto Primario: 8% Elastan 10% Elastan Woven 80% Poliammide Woven 2% Domesticated Calf Leather - Ricamo 1: 55% Elementi Vinile 20% Elementi Vetro 5% Poliammide Woven 20% Perline Vetro</t>
  </si>
  <si>
    <t>ACMCU05Q00TSD75HEN39</t>
  </si>
  <si>
    <t>ACMCU05Q00</t>
  </si>
  <si>
    <t>coprispalla</t>
  </si>
  <si>
    <t>HEN39</t>
  </si>
  <si>
    <t>PIGEON</t>
  </si>
  <si>
    <t>ACMCU13SI0TCR2300C47</t>
  </si>
  <si>
    <t>ACMCU13SI0</t>
  </si>
  <si>
    <t>00C47</t>
  </si>
  <si>
    <t>SOFT PINK</t>
  </si>
  <si>
    <t>ACMCV13A00TCU7700Y06</t>
  </si>
  <si>
    <t>ACMCV13A00</t>
  </si>
  <si>
    <t>APRON WITH POCKETS</t>
  </si>
  <si>
    <t>00Y06</t>
  </si>
  <si>
    <t>Tessuto Primario: 11% Poliuretanica Woven 89% Cotone Woven</t>
  </si>
  <si>
    <t>ALMSRO4G03LV53100M75</t>
  </si>
  <si>
    <t>ALMSRO4G03</t>
  </si>
  <si>
    <t>LACE</t>
  </si>
  <si>
    <t>00M75</t>
  </si>
  <si>
    <t>CACAO</t>
  </si>
  <si>
    <t>Tomaia: 100% Pelle Bovina - Fodera: 100% Pelle Ovina - Interno: 100% Pelle Ovina - Suola: 100% Gomma</t>
  </si>
  <si>
    <t>ANMV0007A0M200000R66</t>
  </si>
  <si>
    <t>ANMV0007A0</t>
  </si>
  <si>
    <t>RING METAL</t>
  </si>
  <si>
    <t>Tessuto Primario: 70% Ottone 30% Vero Corno</t>
  </si>
  <si>
    <t>ANMV0013A0R200000B46</t>
  </si>
  <si>
    <t>ANMV0013A0</t>
  </si>
  <si>
    <t>September METAL RINGS AND RESIN</t>
  </si>
  <si>
    <t>00B46</t>
  </si>
  <si>
    <t>MINERAL BLU</t>
  </si>
  <si>
    <t>Tessuto Primario: 80% Ottone 20% Resina</t>
  </si>
  <si>
    <t>ANMV0013A0R200000Y50</t>
  </si>
  <si>
    <t>ANMV0015A0M200000Y64</t>
  </si>
  <si>
    <t>ANMV0015A0</t>
  </si>
  <si>
    <t>RING IN METAL GLAZED</t>
  </si>
  <si>
    <t>00Y64</t>
  </si>
  <si>
    <t>SUNFLOWER</t>
  </si>
  <si>
    <t>Tessuto Primario: 90% Ottone 10% Smalto</t>
  </si>
  <si>
    <t>ANMV0028A0M200000R80</t>
  </si>
  <si>
    <t>ANMV0028A0</t>
  </si>
  <si>
    <t>September 2 METAL RINGS AND RESIN</t>
  </si>
  <si>
    <t>00R80</t>
  </si>
  <si>
    <t>BLACK CHERRY</t>
  </si>
  <si>
    <t>Materiale: 70% Ottone 30% Resina</t>
  </si>
  <si>
    <t>ANMV0032A0M200000Y65</t>
  </si>
  <si>
    <t>ANMV0032A0</t>
  </si>
  <si>
    <t>September 3 RINGS IN METAL</t>
  </si>
  <si>
    <t>00Y65</t>
  </si>
  <si>
    <t>Materiale: 100% Ottone</t>
  </si>
  <si>
    <t>ANMV0033A0M200000N29</t>
  </si>
  <si>
    <t>ANMV0033A0</t>
  </si>
  <si>
    <t>METAL RING</t>
  </si>
  <si>
    <t>00N29</t>
  </si>
  <si>
    <t>PALLADIUM</t>
  </si>
  <si>
    <t>Materiale: 100% Stagno</t>
  </si>
  <si>
    <t>ANMV0043N1PD00000B43</t>
  </si>
  <si>
    <t>ANMV0043N1</t>
  </si>
  <si>
    <t>METAL RING AND STONE</t>
  </si>
  <si>
    <t>00B43</t>
  </si>
  <si>
    <t>CELESTE</t>
  </si>
  <si>
    <t>Materiale: 40% Bronzo 55% Calcedonio 5% Swarovski</t>
  </si>
  <si>
    <t>ANMVU00A0HM200000N99</t>
  </si>
  <si>
    <t>ANMVU00A0H</t>
  </si>
  <si>
    <t>RING RESIN AND METAL</t>
  </si>
  <si>
    <t>Materiale: 40% Resina 40% Alluminio 20% Ottone</t>
  </si>
  <si>
    <t>ANMVU00A0HM200000R80</t>
  </si>
  <si>
    <t>ANMVW04A00T200000C40</t>
  </si>
  <si>
    <t>ANMVW04A00</t>
  </si>
  <si>
    <t>RING FLOWER FABRIC AND CRYSTAL</t>
  </si>
  <si>
    <t>00C40</t>
  </si>
  <si>
    <t>WISTARIA</t>
  </si>
  <si>
    <t>Tessuto Primario: 50% Cotone Woven 38% Ottone 2% Metallo 10% Glass Rhinestone</t>
  </si>
  <si>
    <t>ASDPO05QU0P061600C26</t>
  </si>
  <si>
    <t>ASDPO05QU0</t>
  </si>
  <si>
    <t>00C26</t>
  </si>
  <si>
    <t>ROSE POWDER</t>
  </si>
  <si>
    <t>Tessuto Primario: 100% Arctic Fox Fur - Fodera: 50% Lana 50% Acrilica Knit</t>
  </si>
  <si>
    <t>ASMNM03MU0P062900N99</t>
  </si>
  <si>
    <t>ASMNM03MU0</t>
  </si>
  <si>
    <t>FOX STOLE GRAY</t>
  </si>
  <si>
    <t>Tessuto Primario: 100% . - Fodera: 50% Lana 50% Acrilica Knit</t>
  </si>
  <si>
    <t>BRMV0009A0M200000B57</t>
  </si>
  <si>
    <t>BRMV0009A0</t>
  </si>
  <si>
    <t>GLAZE AND CRYSTAL BRACELET</t>
  </si>
  <si>
    <t>00B57</t>
  </si>
  <si>
    <t>MAZARINE BLUE</t>
  </si>
  <si>
    <t>Tessuto Primario: 90% Ottone 10% Cristallo</t>
  </si>
  <si>
    <t>BRMV0011A0P300000B57</t>
  </si>
  <si>
    <t>BRMV0011A0</t>
  </si>
  <si>
    <t>LEATHER BRACELET</t>
  </si>
  <si>
    <t>Tessuto Primario: 40% Ottone 40% Domesticated Calf Leather 20% Vero Corno</t>
  </si>
  <si>
    <t>BRMV0011A0P300000C55</t>
  </si>
  <si>
    <t>00C55</t>
  </si>
  <si>
    <t>RASPBERRY</t>
  </si>
  <si>
    <t>BRMV0019A0M200000Y65</t>
  </si>
  <si>
    <t>BRMV0019A0</t>
  </si>
  <si>
    <t>BRACELET IN METAL</t>
  </si>
  <si>
    <t>Tessuto Primario: 100% Ottone</t>
  </si>
  <si>
    <t>BRMV0050A0M2000GLB01</t>
  </si>
  <si>
    <t>BRMV0050A0</t>
  </si>
  <si>
    <t>CHAIN ​​BRACELET</t>
  </si>
  <si>
    <t>GLB01</t>
  </si>
  <si>
    <t>OTTONE VERDE</t>
  </si>
  <si>
    <t>BRMV0050N0M2000GLO16</t>
  </si>
  <si>
    <t>BRMV0050N0</t>
  </si>
  <si>
    <t>GLO16</t>
  </si>
  <si>
    <t>ORO SEMILUCIDO</t>
  </si>
  <si>
    <t>BRMV0065N0PD00000B60</t>
  </si>
  <si>
    <t>BRMV0065N0</t>
  </si>
  <si>
    <t>BRACELET IN METAL AND STONE</t>
  </si>
  <si>
    <t>00B60</t>
  </si>
  <si>
    <t>OCEAN</t>
  </si>
  <si>
    <t>Materiale: 60% Ottone 40% Dumortierite</t>
  </si>
  <si>
    <t>BRMVZ14A00F200000N26</t>
  </si>
  <si>
    <t>BRMVZ14A00</t>
  </si>
  <si>
    <t>MINK BRACELET</t>
  </si>
  <si>
    <t>00N26</t>
  </si>
  <si>
    <t>DUST</t>
  </si>
  <si>
    <t>Tessuto Primario: 45% Mink Fur 20% Domesticated Cow Leather 35% Ottone</t>
  </si>
  <si>
    <t>CAMAW18A00TCV83EMB50</t>
  </si>
  <si>
    <t>CAMAW18A00</t>
  </si>
  <si>
    <t>L/S RUFFLE</t>
  </si>
  <si>
    <t>EMB50</t>
  </si>
  <si>
    <t>CAMAW20M00TSE54FAB59</t>
  </si>
  <si>
    <t>CAMAW20M00</t>
  </si>
  <si>
    <t>SHIRT ROUCHES M. L.</t>
  </si>
  <si>
    <t>FAB59</t>
  </si>
  <si>
    <t>BLUETTE</t>
  </si>
  <si>
    <t>Pelle: 100% Pelle Di Agnello</t>
  </si>
  <si>
    <t>CNDPW03Q00P0800Y3915</t>
  </si>
  <si>
    <t>CNDPW03Q00</t>
  </si>
  <si>
    <t>CINTURA VI</t>
  </si>
  <si>
    <t>Y3915</t>
  </si>
  <si>
    <t>Tessuto Primario: 5% Ottone 95% Mink Fur</t>
  </si>
  <si>
    <t>COMV0045A0M200000V34</t>
  </si>
  <si>
    <t>COMV0045A0</t>
  </si>
  <si>
    <t>NECK IN METAL GLAZED</t>
  </si>
  <si>
    <t>00V34</t>
  </si>
  <si>
    <t>MOSS</t>
  </si>
  <si>
    <t>Tessuto Primario: 100% Alluminio</t>
  </si>
  <si>
    <t>COMV0071AHR200000R80</t>
  </si>
  <si>
    <t>COMV0071AH</t>
  </si>
  <si>
    <t>NECKLACE IN POLYMER FILM</t>
  </si>
  <si>
    <t>Materiale: 45% Poliestere 45% Cotone 10% Acciaio</t>
  </si>
  <si>
    <t>COMV0071AHR200000V60</t>
  </si>
  <si>
    <t>00V60</t>
  </si>
  <si>
    <t>EMERALD</t>
  </si>
  <si>
    <t>COMV0096A0M200000Y65</t>
  </si>
  <si>
    <t>COMV0096A0</t>
  </si>
  <si>
    <t>METAL NECKLACE</t>
  </si>
  <si>
    <t>Materiale: 40% Ottone 40% Rame 10% Ceramica 10% Resina</t>
  </si>
  <si>
    <t>COMV0107A0M200000V38</t>
  </si>
  <si>
    <t>COMV0107A0</t>
  </si>
  <si>
    <t>NECKLACE METAL AND RESIN</t>
  </si>
  <si>
    <t>00V38</t>
  </si>
  <si>
    <t>GRASS</t>
  </si>
  <si>
    <t>Materiale: 80% Ottone 20% Resina</t>
  </si>
  <si>
    <t>COMV0119N0M200000R35</t>
  </si>
  <si>
    <t>COMV0119N0</t>
  </si>
  <si>
    <t>NECKLACE IN METAL GLAZED</t>
  </si>
  <si>
    <t>00R35</t>
  </si>
  <si>
    <t>Materiale: 80% Ottone 20% Stagno</t>
  </si>
  <si>
    <t>COMVW11A00T200000C40</t>
  </si>
  <si>
    <t>COMVW11A00</t>
  </si>
  <si>
    <t>FLOWER NECKLACE FABRIC / STRASS</t>
  </si>
  <si>
    <t>Tessuto Primario: 40% Cotone Woven 15% Glass Rhinestone 30% Domesticated Cow Leather 14% Ottone 1% Metallo</t>
  </si>
  <si>
    <t>COMVW14N00T200000W06</t>
  </si>
  <si>
    <t>COMVW14N00</t>
  </si>
  <si>
    <t>NECKLACE FLOWERS FABRIC / STRASS</t>
  </si>
  <si>
    <t>00W06</t>
  </si>
  <si>
    <t>IVORY</t>
  </si>
  <si>
    <t>Tessuto Primario: 97% Cotone Woven 1% Ottone 1% Metallo 1% Glass Rhinestone</t>
  </si>
  <si>
    <t>COMVZ43A00F200000N99</t>
  </si>
  <si>
    <t>COMVZ43A00</t>
  </si>
  <si>
    <t>MINK NECKLACE</t>
  </si>
  <si>
    <t>Tessuto Primario: 80% Mink Fur 5% Corda Di Cotone 15% Ottone</t>
  </si>
  <si>
    <t>CPMA0043U1TP630STY16</t>
  </si>
  <si>
    <t>CPMA0043U1</t>
  </si>
  <si>
    <t>STY16</t>
  </si>
  <si>
    <t>VANILLA</t>
  </si>
  <si>
    <t>Tessuto Primario: 12% Poliammide Woven 14% Lana Vergine 74% Poliestere Woven - Fodera: 100% Viscosa Woven</t>
  </si>
  <si>
    <t>CPMA0045Q1TW857Y5212</t>
  </si>
  <si>
    <t>CPMA0045Q1</t>
  </si>
  <si>
    <t>Y5212</t>
  </si>
  <si>
    <t>MULTICOLOR + CROCUS</t>
  </si>
  <si>
    <t>Tessuto Primario: 21% Altre Fibre 16% Poliammide Woven 24% Lana 39% Lana Woven - Fodera: 100% Viscosa Woven</t>
  </si>
  <si>
    <t>CPMA0070UWTV717PYR21</t>
  </si>
  <si>
    <t>CPMA0070UW</t>
  </si>
  <si>
    <t>PYR21</t>
  </si>
  <si>
    <t>ALKEKENGI</t>
  </si>
  <si>
    <t>Tessuto Primario: 46% Viscosa Woven 24% Fibra Metallizzata Woven 16% Seta Woven 14% Poliammide Woven - Fodera: 100% Seta Woven - Ovatta: 100% Poliestere (Imbottitura)</t>
  </si>
  <si>
    <t>CPMA0091CUTCR2300W11</t>
  </si>
  <si>
    <t>CPMA0091CU</t>
  </si>
  <si>
    <t>00W11</t>
  </si>
  <si>
    <t>SILK WHITE</t>
  </si>
  <si>
    <t>Tessuto Primario: 77% Cotone Woven 23% Lino Woven - Fodera: 100% Viscosa Woven</t>
  </si>
  <si>
    <t>CPMA0093QUTW420Y5618</t>
  </si>
  <si>
    <t>CPMA0093QU</t>
  </si>
  <si>
    <t>Y5618</t>
  </si>
  <si>
    <t>LIGHT NAVY + IRIS BLUE</t>
  </si>
  <si>
    <t>Tessuto Primario: 100% Lana Vergine Woven - Fodera: 100% Viscosa Woven</t>
  </si>
  <si>
    <t>CPMA0099QVTW87400N95</t>
  </si>
  <si>
    <t>CPMA0099QV</t>
  </si>
  <si>
    <t>00N95</t>
  </si>
  <si>
    <t>Tessuto Primario: 100% Lana Woven - Tessuto Secondario: 100% Poliestere Woven</t>
  </si>
  <si>
    <t>CINDER ROSE</t>
  </si>
  <si>
    <t>LEATHER COAT</t>
  </si>
  <si>
    <t>00R90</t>
  </si>
  <si>
    <t>CPMX0023B0LM065ROM28</t>
  </si>
  <si>
    <t>CPMX0023B0</t>
  </si>
  <si>
    <t>COAT MONTONE</t>
  </si>
  <si>
    <t>ROM28</t>
  </si>
  <si>
    <t>CIGAR</t>
  </si>
  <si>
    <t>Tessuto Primario: 100% Pelo Di Agnello</t>
  </si>
  <si>
    <t>CPMX0074QULV84200N99</t>
  </si>
  <si>
    <t>CPMX0074QU</t>
  </si>
  <si>
    <t>Pelle: 100% Vitello - Pelo: 100% Pelo Di Agnello - Fodera: 100% Viscosa Woven - Ovatta: 100% Poliestere (Imbottitura)</t>
  </si>
  <si>
    <t>Pelo: 100% Pelo Di Agnello</t>
  </si>
  <si>
    <t>CPMX0081QYLM067Y5750</t>
  </si>
  <si>
    <t>CPMX0081QY</t>
  </si>
  <si>
    <t>Y5750</t>
  </si>
  <si>
    <t>SESAME + TOBACCO</t>
  </si>
  <si>
    <t>Pelo: 100% Pelo Di Agnello - Pelle: 100% Pelle Di Agnello</t>
  </si>
  <si>
    <t>CPMXM26BM0LM020ROM83</t>
  </si>
  <si>
    <t>CPMXM26BM0</t>
  </si>
  <si>
    <t>ROM83</t>
  </si>
  <si>
    <t>BLACK BROWN</t>
  </si>
  <si>
    <t>CPMXM26BM0LM048ROM40</t>
  </si>
  <si>
    <t>ROM40</t>
  </si>
  <si>
    <t>RAISIN</t>
  </si>
  <si>
    <t>Tessuto Primario: 100% Pitone Reticolato</t>
  </si>
  <si>
    <t>CPMXM26BM0LM062ROC82</t>
  </si>
  <si>
    <t>ROC82</t>
  </si>
  <si>
    <t>BRIGHT VIOLET</t>
  </si>
  <si>
    <t>Tessuto Primario: 100% Pelle Montone</t>
  </si>
  <si>
    <t>CTME903A00HA00000974</t>
  </si>
  <si>
    <t>CTME903A00</t>
  </si>
  <si>
    <t>00974</t>
  </si>
  <si>
    <t>NUTMEG</t>
  </si>
  <si>
    <t>Tessuto Primario: 10% . 90% .</t>
  </si>
  <si>
    <t>GIMAZ39MU0TW82200B19</t>
  </si>
  <si>
    <t>GIMAZ39MU0</t>
  </si>
  <si>
    <t>00B19</t>
  </si>
  <si>
    <t>ALLUMINIUM</t>
  </si>
  <si>
    <t>Tessuto Primario: 25% Cotone 19% Mohair 56% Alpaca - Fodera: 100% Poliestere Woven</t>
  </si>
  <si>
    <t>GIMN0002MUP063400X99</t>
  </si>
  <si>
    <t>GIMN0002MU</t>
  </si>
  <si>
    <t>JACKET LAPIN REX</t>
  </si>
  <si>
    <t>00X99</t>
  </si>
  <si>
    <t>Tessuto Primario: 100% Lapin - Fodera: 100% Viscosa Woven</t>
  </si>
  <si>
    <t>GIMN0006MUP063500C87</t>
  </si>
  <si>
    <t>GIMN0006MU</t>
  </si>
  <si>
    <t>00C87</t>
  </si>
  <si>
    <t>DEEP PURPLE</t>
  </si>
  <si>
    <t>GIMN0006MUP063500N99</t>
  </si>
  <si>
    <t>GIMNQ22U00P004600W06</t>
  </si>
  <si>
    <t>GIMNQ22U00</t>
  </si>
  <si>
    <t>Tessuto Primario: 100% Pelo Di Agnello - Fodera: 100% Viscosa Woven</t>
  </si>
  <si>
    <t>GIMX0060QULV84200R66</t>
  </si>
  <si>
    <t>GIMX0060QU</t>
  </si>
  <si>
    <t>LEATHER JACKET</t>
  </si>
  <si>
    <t>GIMX0082QULM076Y5794</t>
  </si>
  <si>
    <t>GIMX0082QU</t>
  </si>
  <si>
    <t>MONTONE JACKET</t>
  </si>
  <si>
    <t>Y5794</t>
  </si>
  <si>
    <t>TULIP + SKIN + ULTRAMARINE</t>
  </si>
  <si>
    <t>Pelo: 100% Pelo Di Agnello - Pelle: 100% Vitello - Fodera: 100% Viscosa Woven</t>
  </si>
  <si>
    <t>GLMA0001U0TP614FUB57</t>
  </si>
  <si>
    <t>GLMA0001U0</t>
  </si>
  <si>
    <t>FUB57</t>
  </si>
  <si>
    <t>Tessuto Primario: 100% Poliestere Woven</t>
  </si>
  <si>
    <t>00Y16</t>
  </si>
  <si>
    <t>GLMNE02HU1P020100M30</t>
  </si>
  <si>
    <t>GLMNE02HU1</t>
  </si>
  <si>
    <t>VEST LAPIN REX</t>
  </si>
  <si>
    <t>00M30</t>
  </si>
  <si>
    <t>GOLD BROWN</t>
  </si>
  <si>
    <t>GLMNE02HU1P063500C87</t>
  </si>
  <si>
    <t>WAISTCOAT</t>
  </si>
  <si>
    <t>GLMNU08MQUP080000N31</t>
  </si>
  <si>
    <t>GLMNU08MQU</t>
  </si>
  <si>
    <t>00N31</t>
  </si>
  <si>
    <t>Tessuto Primario: 85% Mink Fur 15% Domesticated Lamb Leather - Fodera: 48% Cotone Woven 52% Viscosa Woven</t>
  </si>
  <si>
    <t>00C33</t>
  </si>
  <si>
    <t>CAMELLIA</t>
  </si>
  <si>
    <t>GLMX0012Y1LA718MTW35</t>
  </si>
  <si>
    <t>GLMX0012Y1</t>
  </si>
  <si>
    <t>LEATHER JACKETS</t>
  </si>
  <si>
    <t>MTW35</t>
  </si>
  <si>
    <t>SAND STORM</t>
  </si>
  <si>
    <t>GLMXE02B00LM042ROB22</t>
  </si>
  <si>
    <t>GLMXE02B00</t>
  </si>
  <si>
    <t>VEST MONTONE</t>
  </si>
  <si>
    <t>ROB22</t>
  </si>
  <si>
    <t>SKY</t>
  </si>
  <si>
    <t>GLMXE02MQULM076Y5794</t>
  </si>
  <si>
    <t>GLMXE02MQU</t>
  </si>
  <si>
    <t>Pelo: 100% Pelo Di Agnello - Pelo: 100% Pelo Di Agnello - Fodera: 100% Viscosa Woven</t>
  </si>
  <si>
    <t>GNDPI05NQUP063500R84</t>
  </si>
  <si>
    <t>GNDPI05NQU</t>
  </si>
  <si>
    <t>GLOVES LAPIN REX</t>
  </si>
  <si>
    <t>00R84</t>
  </si>
  <si>
    <t>CHINA RED</t>
  </si>
  <si>
    <t>Pelle: 100% Cervo - Pelle: 100% Lapin - Fodera: 90% Lana Vergine Knit 10% Kashmir Knit</t>
  </si>
  <si>
    <t>GNDPI05NUYP063500B59</t>
  </si>
  <si>
    <t>GNDPI05NUY</t>
  </si>
  <si>
    <t>00B59</t>
  </si>
  <si>
    <t>Tessuto Primario: 80% Lapin 20% Pelle Di Cervo - Fodera: 30% Kashmir Knit 70% Lana Vergine Knit</t>
  </si>
  <si>
    <t>GNDPI05NUYP063500W29</t>
  </si>
  <si>
    <t>00W29</t>
  </si>
  <si>
    <t>BUTTERCREAM</t>
  </si>
  <si>
    <t>GOMA0074FQTA089Y5316</t>
  </si>
  <si>
    <t>GOMA0074FQ</t>
  </si>
  <si>
    <t>Y5316</t>
  </si>
  <si>
    <t>LIGHT ROSE + BLACK</t>
  </si>
  <si>
    <t>Tessuto Primario: 69% Acetato Woven 31% Seta Woven</t>
  </si>
  <si>
    <t>GOMA0104Q7TCX83GEW01</t>
  </si>
  <si>
    <t>GOMA0104Q7</t>
  </si>
  <si>
    <t>GEW01</t>
  </si>
  <si>
    <t>Tessuto Primario: 70% Cotone Woven 29% Viscosa Woven 1% Elastan Woven - Tessuto Secondario: 100% Seta Woven</t>
  </si>
  <si>
    <t>GOMA0105Y2SCP88IRW10</t>
  </si>
  <si>
    <t>GOMA0105Y2</t>
  </si>
  <si>
    <t>IRW10</t>
  </si>
  <si>
    <t>Tessuto Primario: 70% Cotone Woven 29% Viscosa Woven 1% Elastan Woven</t>
  </si>
  <si>
    <t>GOMA0107MHTV701CEB44</t>
  </si>
  <si>
    <t>GOMA0107MH</t>
  </si>
  <si>
    <t>CEB44</t>
  </si>
  <si>
    <t>CLOBALT</t>
  </si>
  <si>
    <t>GOMA0132C0TCR2300B99</t>
  </si>
  <si>
    <t>GOMA0132C0</t>
  </si>
  <si>
    <t>00B99</t>
  </si>
  <si>
    <t>BLUBLACK</t>
  </si>
  <si>
    <t>Tessuto Primario: 77% Cotone Woven 23% Lino Woven - Pelle: 100% Pelle Di Agnello</t>
  </si>
  <si>
    <t>GOMNZ50U00P0209PRM83</t>
  </si>
  <si>
    <t>GOMNZ50U00</t>
  </si>
  <si>
    <t>GONNA LAPI</t>
  </si>
  <si>
    <t>PRM83</t>
  </si>
  <si>
    <t>Tessuto Primario: 100% Lapin - Fodera: 100% Poliestere Woven</t>
  </si>
  <si>
    <t>GOMX0034A0LV78100W74</t>
  </si>
  <si>
    <t>GOMX0034A0</t>
  </si>
  <si>
    <t>LEATHER SKIRT</t>
  </si>
  <si>
    <t>00W74</t>
  </si>
  <si>
    <t>WINTER WHEAT</t>
  </si>
  <si>
    <t>Tessuto Primario: 100% Domesticated Calf Leather</t>
  </si>
  <si>
    <t>GOMX0041U0LV78100R90</t>
  </si>
  <si>
    <t>GOMX0041U0</t>
  </si>
  <si>
    <t>Tessuto Primario: 100% Domesticated Calf Leather - Fodera: 100% Viscosa Woven</t>
  </si>
  <si>
    <t>GOMX0049UYLV81000M35</t>
  </si>
  <si>
    <t>GOMX0049UY</t>
  </si>
  <si>
    <t>00M35</t>
  </si>
  <si>
    <t>CINNAMON</t>
  </si>
  <si>
    <t>Tessuto Primario: 93% Domesticated Calf Leather 7% Domesticated Lamb Leather - Fodera: 100% Viscosa Woven</t>
  </si>
  <si>
    <t>GOMX0049UYLV81000Y16</t>
  </si>
  <si>
    <t>GOMX0050MQLG13700M28</t>
  </si>
  <si>
    <t>GOMX0050MQ</t>
  </si>
  <si>
    <t>00M28</t>
  </si>
  <si>
    <t>Tessuto Primario: 100% Domesticated Lamb Leather</t>
  </si>
  <si>
    <t>GOMX0105VYLA71700W13</t>
  </si>
  <si>
    <t>GOMX0105VY</t>
  </si>
  <si>
    <t>00W13</t>
  </si>
  <si>
    <t>ANTIQUE WHITE</t>
  </si>
  <si>
    <t>Pelle: 100% Pelle Di Agnello - Sottoveste: 100% Seta Woven</t>
  </si>
  <si>
    <t>GOMX0121QXLV84500B81</t>
  </si>
  <si>
    <t>GOMX0121QX</t>
  </si>
  <si>
    <t>00B81</t>
  </si>
  <si>
    <t>Pelo: 100% Vitello - Tessuto Primario: 75% Lana Woven 5% Kashmir Woven 20% Poliammide Woven - Applicazione: 100% Ottone</t>
  </si>
  <si>
    <t>JKMAV08U00TP60200B21</t>
  </si>
  <si>
    <t>JKMAV08U00</t>
  </si>
  <si>
    <t>00B21</t>
  </si>
  <si>
    <t>LIGHT BLUE</t>
  </si>
  <si>
    <t>Tessuto Primario: 51% Poliestere Woven 49% Seta Woven - Fodera: 48% Cotone Woven 52% Viscosa Woven</t>
  </si>
  <si>
    <t>JKMNS15QU0P020100N99</t>
  </si>
  <si>
    <t>JKMNS15QU0</t>
  </si>
  <si>
    <t>Tessuto Primario: 65% Lapin 7% Poliammide Woven 28% Lana Vergine - Fodera: 48% Cotone Woven 52% Viscosa Woven</t>
  </si>
  <si>
    <t>JKMX0038UYLA71300W01</t>
  </si>
  <si>
    <t>JKMX0038UY</t>
  </si>
  <si>
    <t>GIIUBBOTTO SKIN</t>
  </si>
  <si>
    <t>00W01</t>
  </si>
  <si>
    <t>Pelle: 100% Pelle Di Agnello - Fodera: 100% Viscosa Woven</t>
  </si>
  <si>
    <t>JKMX0060Q1LA718Y5582</t>
  </si>
  <si>
    <t>JKMX0060Q1</t>
  </si>
  <si>
    <t>Y5582</t>
  </si>
  <si>
    <t>BLUETTE + LILY WHITE + ANTIQUE WHITE</t>
  </si>
  <si>
    <t>Pelle: 100% Pelle Di Agnello - Pelle: 100% Pelle Di Agnello - Pelle: 100% Vitello - Tessuto Primario: 53% Viscosa Woven 42% Poliestere Woven 5% Poliammide Woven - Tessuto Secondario: 100% Seta Woven</t>
  </si>
  <si>
    <t>JKMX0060QYLA720Y5585</t>
  </si>
  <si>
    <t>JKMX0060QY</t>
  </si>
  <si>
    <t>Y5585</t>
  </si>
  <si>
    <t>LILY WHITE + SILK WHITE</t>
  </si>
  <si>
    <t>Pelle: 100% Pelle Di Agnello - Pelle: 100% Pelle Di Agnello - Tessuto Primario: 100% Seta Woven</t>
  </si>
  <si>
    <t>JKMX0061Q1LA718Y5583</t>
  </si>
  <si>
    <t>JKMX0061Q1</t>
  </si>
  <si>
    <t>Y5583</t>
  </si>
  <si>
    <t>CORN + ANTIQUE WHITE + LILY WHITE + CARAMEL</t>
  </si>
  <si>
    <t>Pelle: 100% Pelle Di Agnello - Pelle: 100% Pelle Di Agnello - Pelle: 100% Vitello - Fodera: 100% Seta Woven - Tessuto Primario: 53% Viscosa Woven 42% Poliestere Woven 5% Poliammide Woven</t>
  </si>
  <si>
    <t>JKMX0065Q1LA718Y5584</t>
  </si>
  <si>
    <t>JKMX0065Q1</t>
  </si>
  <si>
    <t>Y5584</t>
  </si>
  <si>
    <t>LIPSTICK + ANTIQUE WHITE + SILK WHITE</t>
  </si>
  <si>
    <t>Pelle: 100% Pelle Di Agnello - Pelle: 100% Pelle Di Agnello - Tessuto Primario: 100% Seta Woven - Fodera: 100% Seta Woven</t>
  </si>
  <si>
    <t>JKMX0081CULG14300N99</t>
  </si>
  <si>
    <t>JKMX0081CU</t>
  </si>
  <si>
    <t>Pelle: 100% Capra - Fodera: 100% Viscosa Woven</t>
  </si>
  <si>
    <t>MNMA0001Q0TN78800B57</t>
  </si>
  <si>
    <t>MNMA0001Q0</t>
  </si>
  <si>
    <t>CAPE WOMEN</t>
  </si>
  <si>
    <t>Tessuto Primario: 26% Poliuretanica Woven 63% Poliammide Woven 11% Poliestere Woven</t>
  </si>
  <si>
    <t>MNMNV01S01P036500R69</t>
  </si>
  <si>
    <t>MNMNV01S01</t>
  </si>
  <si>
    <t>MANTELLA D</t>
  </si>
  <si>
    <t>00R69</t>
  </si>
  <si>
    <t>Tessuto Primario: 9% Acetato Woven 58% Persiano 21% Poliestere (Imbottitura) 12% Viscosa Woven - Fodera: 100% Seta Woven - Ricamo 1: 30% Ottone 70% Elementi Vetro</t>
  </si>
  <si>
    <t>MNMNV01S01P036500Y48</t>
  </si>
  <si>
    <t>00Y48</t>
  </si>
  <si>
    <t>MNMNW01QU0P0643Y3862</t>
  </si>
  <si>
    <t>MNMNW01QU0</t>
  </si>
  <si>
    <t>CAPE WOMEN'S RED FOX</t>
  </si>
  <si>
    <t>Y3862</t>
  </si>
  <si>
    <t>SUN ORANGE + RASPBERRY</t>
  </si>
  <si>
    <t>Tessuto Primario: 40% Arctic Fox Fur 60% Paillettes Ottone - Fodera: 100% Viscosa Woven - Ovatta: 100% Poliestere (Imbottitura)</t>
  </si>
  <si>
    <t>MNMNW01U00P064300R10</t>
  </si>
  <si>
    <t>MNMNW01U00</t>
  </si>
  <si>
    <t>RED FOX FU</t>
  </si>
  <si>
    <t>00R10</t>
  </si>
  <si>
    <t>Tessuto Primario: 100% Paillettes Ottone - Fodera: 100% Viscosa Woven</t>
  </si>
  <si>
    <t>MNMNZ02NU0P059300X99</t>
  </si>
  <si>
    <t>MNMNZ02NU0</t>
  </si>
  <si>
    <t>MANTELLA V</t>
  </si>
  <si>
    <t>Tessuto Primario: 82% Mink Fur 18% Domesticated Goat Leather - Fodera: 100% Seta Woven</t>
  </si>
  <si>
    <t>ORMV0052N0FP00000C85</t>
  </si>
  <si>
    <t>ORMV0052N0</t>
  </si>
  <si>
    <t>EARRING WITH PHEASANT FEATHER</t>
  </si>
  <si>
    <t>00C85</t>
  </si>
  <si>
    <t>DARK ORCHID</t>
  </si>
  <si>
    <t>Tessuto Primario: 20% Ottone 80% Piuma Di Fagiano</t>
  </si>
  <si>
    <t>ORMV0115A0M200000R66</t>
  </si>
  <si>
    <t>ORMV0115A0</t>
  </si>
  <si>
    <t>PAIR EARRINGS METAL</t>
  </si>
  <si>
    <t>Materiale: 100% Rame</t>
  </si>
  <si>
    <t>ORMV0123A0M200000N29</t>
  </si>
  <si>
    <t>ORMV0123A0</t>
  </si>
  <si>
    <t>EARRINGS METAL AND CRYSTAL</t>
  </si>
  <si>
    <t>Materiale: 90% Ottone 10% Vetro</t>
  </si>
  <si>
    <t>ORMV0132A0S200000W01</t>
  </si>
  <si>
    <t>ORMV0132A0</t>
  </si>
  <si>
    <t>Materiale: 60% Ottone 40% Vetro</t>
  </si>
  <si>
    <t>ORMVW30A00R200000R66</t>
  </si>
  <si>
    <t>ORMVW30A00</t>
  </si>
  <si>
    <t>Earrings BALL IN RESIN</t>
  </si>
  <si>
    <t>Tessuto Primario: 90% Perline Metacrilato 10% Ottone</t>
  </si>
  <si>
    <t>ORMVW30A00R200000W01</t>
  </si>
  <si>
    <t>ORMVW53N00M200000W01</t>
  </si>
  <si>
    <t>ORMVW53N00</t>
  </si>
  <si>
    <t>SINGLE EARRING WITH BALL</t>
  </si>
  <si>
    <t>PAJD0037A2TCX57ELY48</t>
  </si>
  <si>
    <t>PAJD0037A2</t>
  </si>
  <si>
    <t>DENIM PANTS</t>
  </si>
  <si>
    <t>ELY48</t>
  </si>
  <si>
    <t>ACID</t>
  </si>
  <si>
    <t>PAJDK01G02TCX9300W31</t>
  </si>
  <si>
    <t>PAJDK01G02</t>
  </si>
  <si>
    <t>00W31</t>
  </si>
  <si>
    <t>TAN</t>
  </si>
  <si>
    <t>PAJDW39A00TCW54ANR44</t>
  </si>
  <si>
    <t>PAJDW39A00</t>
  </si>
  <si>
    <t>ANR44</t>
  </si>
  <si>
    <t>PAJEZ11A00TCV17JQB66</t>
  </si>
  <si>
    <t>PAJEZ11A00</t>
  </si>
  <si>
    <t>STIRUP PAN</t>
  </si>
  <si>
    <t>JQB66</t>
  </si>
  <si>
    <t>Tessuto Primario: 61% Cotone Knit 23% Viscosa Knit 16% Poliammide Knit</t>
  </si>
  <si>
    <t>PAMA0017A0TCW67CHV89</t>
  </si>
  <si>
    <t>PAMA0017A0</t>
  </si>
  <si>
    <t>CHV89</t>
  </si>
  <si>
    <t>SPHERICAL GREEN</t>
  </si>
  <si>
    <t>Tessuto Primario: 36% Lino Woven 4% Poliammide Woven 32% Cotone Woven 28% Viscosa Woven</t>
  </si>
  <si>
    <t>PAMA0017A0TW83900M38</t>
  </si>
  <si>
    <t>00M38</t>
  </si>
  <si>
    <t>CLAY</t>
  </si>
  <si>
    <t>Tessuto Primario: 100% Lana Vergine Woven</t>
  </si>
  <si>
    <t>PAMA0022MHTW86700B99</t>
  </si>
  <si>
    <t>PAMA0022MH</t>
  </si>
  <si>
    <t>Tessuto Primario: 100% Lana Vergine Woven - Fodera: 100% Cupro Woven</t>
  </si>
  <si>
    <t>PAMA0022MHTW86700W13</t>
  </si>
  <si>
    <t>PAMA0028U3TW83900M95</t>
  </si>
  <si>
    <t>PAMA0028U3</t>
  </si>
  <si>
    <t>00M95</t>
  </si>
  <si>
    <t>METAL BROWN</t>
  </si>
  <si>
    <t>PAMA0028U3TW83900W55</t>
  </si>
  <si>
    <t>00W55</t>
  </si>
  <si>
    <t>CORK</t>
  </si>
  <si>
    <t>PAMA0040U0TW84200C49</t>
  </si>
  <si>
    <t>PAMA0040U0</t>
  </si>
  <si>
    <t>00C49</t>
  </si>
  <si>
    <t>CROCUS</t>
  </si>
  <si>
    <t>PAMA0040U0TW84200N99</t>
  </si>
  <si>
    <t>PAMA0040U0TW84200V67</t>
  </si>
  <si>
    <t>00V67</t>
  </si>
  <si>
    <t>LEAV GREEN</t>
  </si>
  <si>
    <t>PAMA0054QUTA100Y5325</t>
  </si>
  <si>
    <t>PAMA0054QU</t>
  </si>
  <si>
    <t>Y5325</t>
  </si>
  <si>
    <t>BLACK + CHINA RED</t>
  </si>
  <si>
    <t>Tessuto Primario: 60% Acetato Woven 40% Viscosa Woven - Tessuto Secondario: 58% Viscosa Woven 42% Acetato Woven - Fodera: 100% Viscosa Woven</t>
  </si>
  <si>
    <t>PAMA0058A0TN821CHW36</t>
  </si>
  <si>
    <t>PAMA0058A0</t>
  </si>
  <si>
    <t>CHW36</t>
  </si>
  <si>
    <t>DUNE</t>
  </si>
  <si>
    <t>Tessuto Primario: 53% Poliammide Woven 40% Cotone Woven 7% Elastan Woven</t>
  </si>
  <si>
    <t>PAMA0060A0TV67300B39</t>
  </si>
  <si>
    <t>PAMA0060A0</t>
  </si>
  <si>
    <t>00B39</t>
  </si>
  <si>
    <t>POWDER BLU</t>
  </si>
  <si>
    <t>Tessuto Primario: 100% Viscosa Woven</t>
  </si>
  <si>
    <t>PAMA0070AHTCR2300N99</t>
  </si>
  <si>
    <t>PAMA0070AH</t>
  </si>
  <si>
    <t>PAMAW15A00TP59400R64</t>
  </si>
  <si>
    <t>PAMAW15A00</t>
  </si>
  <si>
    <t>00R64</t>
  </si>
  <si>
    <t>PAMAW23A00TCR2300B90</t>
  </si>
  <si>
    <t>PAMAW23A00</t>
  </si>
  <si>
    <t>00B90</t>
  </si>
  <si>
    <t>Tessuto Primario: 23% Lino Woven 77% Cotone Woven</t>
  </si>
  <si>
    <t>PAMAW23A00TCR2300N99</t>
  </si>
  <si>
    <t>PAMAW39A01TCW73PEB20</t>
  </si>
  <si>
    <t>PAMAW39A01</t>
  </si>
  <si>
    <t>PEB20</t>
  </si>
  <si>
    <t>ILLUSION BLUE</t>
  </si>
  <si>
    <t>PCMO0004U4LV589Z2D89</t>
  </si>
  <si>
    <t>PCMO0004U4</t>
  </si>
  <si>
    <t>KEYCHAIN</t>
  </si>
  <si>
    <t>Z2D89</t>
  </si>
  <si>
    <t>SILK WHITE+CHILI</t>
  </si>
  <si>
    <t>Corpo: 80% Pelle Bovina 20% Ottone - Fodera: 100% Cotone</t>
  </si>
  <si>
    <t>PNMV0015A0M2000GLB01</t>
  </si>
  <si>
    <t>PNMV0015A0</t>
  </si>
  <si>
    <t>PENDING HORSE METAL</t>
  </si>
  <si>
    <t>PNMV0015N0M2000GLB01</t>
  </si>
  <si>
    <t>PNMV0015N0</t>
  </si>
  <si>
    <t>PENDING ROBOT METAL</t>
  </si>
  <si>
    <t>PNMV0016A0M200000W01</t>
  </si>
  <si>
    <t>PNMV0016A0</t>
  </si>
  <si>
    <t>PNMV0016N0M200000V60</t>
  </si>
  <si>
    <t>PNMV0016N0</t>
  </si>
  <si>
    <t>PENDANT DOG IN METAL</t>
  </si>
  <si>
    <t>PNMV0016N1M200000R66</t>
  </si>
  <si>
    <t>PNMV0016N1</t>
  </si>
  <si>
    <t>PNMV0016N2M200000C09</t>
  </si>
  <si>
    <t>PNMV0016N2</t>
  </si>
  <si>
    <t>PENDING SHIP METAL</t>
  </si>
  <si>
    <t>00C09</t>
  </si>
  <si>
    <t>LIGHT PINK</t>
  </si>
  <si>
    <t>PNMV0016N2M200000V18</t>
  </si>
  <si>
    <t>00V18</t>
  </si>
  <si>
    <t>PALE MINT</t>
  </si>
  <si>
    <t>PNMV0016N3M200000W01</t>
  </si>
  <si>
    <t>PNMV0016N3</t>
  </si>
  <si>
    <t>PENDING ASTRONAUT IN METAL</t>
  </si>
  <si>
    <t>PNMV0016N3M200000Y11</t>
  </si>
  <si>
    <t>00Y11</t>
  </si>
  <si>
    <t>LIGHT YELLOW</t>
  </si>
  <si>
    <t>PNMV0016N4M200000C09</t>
  </si>
  <si>
    <t>PNMV0016N4</t>
  </si>
  <si>
    <t>PENDING CERBIATTO METAL</t>
  </si>
  <si>
    <t>PNMV0016N4M200000R66</t>
  </si>
  <si>
    <t>PNMV0017A0R200000R66</t>
  </si>
  <si>
    <t>PNMV0017A0</t>
  </si>
  <si>
    <t>PENDING HORSE RESIN</t>
  </si>
  <si>
    <t>Tessuto Primario: 100% Resina</t>
  </si>
  <si>
    <t>PNMV0018A0R200000W50</t>
  </si>
  <si>
    <t>PNMV0018A0</t>
  </si>
  <si>
    <t>COWBOY LEANING WOOD</t>
  </si>
  <si>
    <t>00W50</t>
  </si>
  <si>
    <t>STRAW</t>
  </si>
  <si>
    <t>Tessuto Primario: 50% Vetro 50% Legno</t>
  </si>
  <si>
    <t>PNMV0018N0R200000W50</t>
  </si>
  <si>
    <t>PNMV0018N0</t>
  </si>
  <si>
    <t>DRUM PENDANT WOOD</t>
  </si>
  <si>
    <t>PNMV0018N1R200000W50</t>
  </si>
  <si>
    <t>PNMV0018N1</t>
  </si>
  <si>
    <t>MASK PENDANT WOOD</t>
  </si>
  <si>
    <t>PNMV0018N2R200000W50</t>
  </si>
  <si>
    <t>PNMV0018N2</t>
  </si>
  <si>
    <t>PENDING IN WOOD SHIP</t>
  </si>
  <si>
    <t>PNMV0018N3R200000W50</t>
  </si>
  <si>
    <t>PNMV0018N3</t>
  </si>
  <si>
    <t>PENDANT DOG WOOD</t>
  </si>
  <si>
    <t>PNMV0035A0P300000C17</t>
  </si>
  <si>
    <t>PNMV0035A0</t>
  </si>
  <si>
    <t>PENDING LEATHER AND METAL</t>
  </si>
  <si>
    <t>00C17</t>
  </si>
  <si>
    <t>AZALEA</t>
  </si>
  <si>
    <t>Materiale: 30% Ottone 70% Pelle Bovina</t>
  </si>
  <si>
    <t>PNMVW16N20M200000Y65</t>
  </si>
  <si>
    <t>PNMVW16N20</t>
  </si>
  <si>
    <t>PENDING IN METAL</t>
  </si>
  <si>
    <t>PNMVZ02A00F200000W01</t>
  </si>
  <si>
    <t>PNMVZ02A00</t>
  </si>
  <si>
    <t>Tessuto Primario: 10% Glass Rhinestone 10% Domesticated Cow Leather 10% Ottone 70% Agnello</t>
  </si>
  <si>
    <t>PNMVZ05A00P300000Y05</t>
  </si>
  <si>
    <t>PNMVZ05A00</t>
  </si>
  <si>
    <t>KEY LARGE FLOWER SKIN</t>
  </si>
  <si>
    <t>00Y05</t>
  </si>
  <si>
    <t>CORN</t>
  </si>
  <si>
    <t>Tessuto Primario: 3% Vero Corno 25% Ottone 12% Resin    Woven 25% Domesticated Cow Leather 35% Pelle Bovina</t>
  </si>
  <si>
    <t>PUMS003108LA71000N99</t>
  </si>
  <si>
    <t>PUMS003108</t>
  </si>
  <si>
    <t>MARNI FEMALE SHOES PRE</t>
  </si>
  <si>
    <t>Tomaia: 100% Pelle Ovina - Fodera: 100% Pelle Ovina - Interno: 100% Pelle Ovina - Suola: 100% Pelle Bovina</t>
  </si>
  <si>
    <t>SBMSZ05C01TV56400M12</t>
  </si>
  <si>
    <t>SBMSZ05C01</t>
  </si>
  <si>
    <t>MULES</t>
  </si>
  <si>
    <t>00M12</t>
  </si>
  <si>
    <t>CANYON</t>
  </si>
  <si>
    <t>Tomaia: 72% Viscosa 28% Seta - Fodera: 100% Pelle Ovina - Interno: 100% Pelle Ovina - Suola: 100% Pelle Bovina</t>
  </si>
  <si>
    <t>SCDPS06QY0P002500N99</t>
  </si>
  <si>
    <t>SCDPS06QY0</t>
  </si>
  <si>
    <t>STOLE SHEEP</t>
  </si>
  <si>
    <t>SCDPS12LMQP273100N99</t>
  </si>
  <si>
    <t>SCDPS12LMQ</t>
  </si>
  <si>
    <t>SCARF LAPIN REX</t>
  </si>
  <si>
    <t>Pelo: 100% Lapin - Pelo: 100% Lapin - Pelo: 100% Volpe - Maglia: 80% Lana Knit 20% Poliammide Knit</t>
  </si>
  <si>
    <t>SCDPZ01Q01P020100C33</t>
  </si>
  <si>
    <t>SCDPZ01Q01</t>
  </si>
  <si>
    <t>STOLE LAPIN</t>
  </si>
  <si>
    <t>Tessuto Primario: 100% Lapin - Ovatta: 100% Poliestere (Imbottitura)</t>
  </si>
  <si>
    <t>SCMC0021SERI10500R84</t>
  </si>
  <si>
    <t>SCMC0021SE</t>
  </si>
  <si>
    <t>neckband</t>
  </si>
  <si>
    <t>Tessuto Primario: 100% Seta Woven - Ricamo 1: 100% Paillettes Vinile</t>
  </si>
  <si>
    <t>SCMC0021SQRI10600N20</t>
  </si>
  <si>
    <t>SCMC0021SQ</t>
  </si>
  <si>
    <t>00N20</t>
  </si>
  <si>
    <t>SCMC0021SRRI10700N99</t>
  </si>
  <si>
    <t>SCMC0021SR</t>
  </si>
  <si>
    <t>SCMCW05A00TCV6000B50</t>
  </si>
  <si>
    <t>SCMCW05A00</t>
  </si>
  <si>
    <t>00B50</t>
  </si>
  <si>
    <t>IRIS BLUE</t>
  </si>
  <si>
    <t>SKMC0008Q1FS328MLM71</t>
  </si>
  <si>
    <t>SKMC0008Q1</t>
  </si>
  <si>
    <t>GAMBALETTO</t>
  </si>
  <si>
    <t>MLM71</t>
  </si>
  <si>
    <t>CHESTNUT</t>
  </si>
  <si>
    <t>Tessuto Primario: 90% Seta Knit 10% Poliammide Knit</t>
  </si>
  <si>
    <t>SKMC0028Q0FS329CHM28</t>
  </si>
  <si>
    <t>SKMC0028Q0</t>
  </si>
  <si>
    <t>CHM28</t>
  </si>
  <si>
    <t>SKMC0039Q0FC184JQC57</t>
  </si>
  <si>
    <t>SKMC0039Q0</t>
  </si>
  <si>
    <t>JQC57</t>
  </si>
  <si>
    <t>Tessuto Primario: 80% Cotone Knit 20% Poliammide Knit</t>
  </si>
  <si>
    <t>SKMC0041Q0FC123RGR90</t>
  </si>
  <si>
    <t>SKMC0041Q0</t>
  </si>
  <si>
    <t>RGR90</t>
  </si>
  <si>
    <t>Tessuto Primario: 90% Cotone Knit 10% Poliammide Knit</t>
  </si>
  <si>
    <t>SKMC0041Q0FC123RGV39</t>
  </si>
  <si>
    <t>RGV39</t>
  </si>
  <si>
    <t>LAWNGREEN</t>
  </si>
  <si>
    <t>SKMC0043Q0FC1A8TUR97</t>
  </si>
  <si>
    <t>SKMC0043Q0</t>
  </si>
  <si>
    <t>TUR97</t>
  </si>
  <si>
    <t>DARK BURGUNDY</t>
  </si>
  <si>
    <t>SKMC0048Q0FC1A9CHB50</t>
  </si>
  <si>
    <t>SKMC0048Q0</t>
  </si>
  <si>
    <t>CHB50</t>
  </si>
  <si>
    <t>Tessuto Primario: 90% Cotone Knit 6% Poliammide Knit 4% Elastan Knit</t>
  </si>
  <si>
    <t>SKMC0048Q0FC1A9CHN99</t>
  </si>
  <si>
    <t>CHN99</t>
  </si>
  <si>
    <t>SKMC0048Q0FS331CHC18</t>
  </si>
  <si>
    <t>CHC18</t>
  </si>
  <si>
    <t>Tessuto Primario: 90% Seta Knit 6% Poliammide Knit 4% Elastan Knit</t>
  </si>
  <si>
    <t>SKMC0048Q0FS331CHN99</t>
  </si>
  <si>
    <t>SKMC0049Q0FC1B100C18</t>
  </si>
  <si>
    <t>SKMC0049Q0</t>
  </si>
  <si>
    <t>SKMC0049Q0FC1B100C29</t>
  </si>
  <si>
    <t>00C29</t>
  </si>
  <si>
    <t>ANTIQUE ROSE</t>
  </si>
  <si>
    <t>SKMC0049Q0FC1B100R70</t>
  </si>
  <si>
    <t>00R70</t>
  </si>
  <si>
    <t>INDIAN RED</t>
  </si>
  <si>
    <t>SKMC0050Q0FC1B2PIW02</t>
  </si>
  <si>
    <t>SKMC0050Q0</t>
  </si>
  <si>
    <t>PIW02</t>
  </si>
  <si>
    <t>NATURAL WHITE</t>
  </si>
  <si>
    <t>SKMC0054Q0FS336MXC18</t>
  </si>
  <si>
    <t>SKMC0054Q0</t>
  </si>
  <si>
    <t>PARISIAN</t>
  </si>
  <si>
    <t>MXC18</t>
  </si>
  <si>
    <t>SKMC0055Q0FS337MXW02</t>
  </si>
  <si>
    <t>SKMC0055Q0</t>
  </si>
  <si>
    <t>MXW02</t>
  </si>
  <si>
    <t>SNZW003904TN846ZL876</t>
  </si>
  <si>
    <t>SNZW003904</t>
  </si>
  <si>
    <t>ZL876</t>
  </si>
  <si>
    <t>TANGERINE+IRIS</t>
  </si>
  <si>
    <t>Tomaia: 60% Pelle Bovina 30% Poliammide 10% Elastan - Fodera: 100% Pelle Bovina - Interno: 100% Pelle Bovina - Suola: 100% Gomma</t>
  </si>
  <si>
    <t>SPMA0013QWTW839Y5342</t>
  </si>
  <si>
    <t>SPMA0013QW</t>
  </si>
  <si>
    <t>DUSTER</t>
  </si>
  <si>
    <t>Y5342</t>
  </si>
  <si>
    <t>BLACK + HAZELNUT + MAZARINE BLUE</t>
  </si>
  <si>
    <t>Tessuto Primario: 100% Lana Vergine Woven - Tessuto Primario: 69% Acetato Woven 31% Seta Woven - Fodera: 100% Viscosa Woven</t>
  </si>
  <si>
    <t>SPMAW05CU1TN771MEM39</t>
  </si>
  <si>
    <t>SPMAW05CU1</t>
  </si>
  <si>
    <t>MEM39</t>
  </si>
  <si>
    <t>HENNE</t>
  </si>
  <si>
    <t>Tessuto Primario: 87% Poliammide Woven 13% Poliuretanica Woven - Fodera: 100% Poliestere Woven</t>
  </si>
  <si>
    <t>SPMAW08KQ0TW83100C40</t>
  </si>
  <si>
    <t>SPMAW08KQ0</t>
  </si>
  <si>
    <t>Tessuto Primario: 30% Alpaca 60% Lana Vergine 10% Cashmere</t>
  </si>
  <si>
    <t>SPMVG17A00R000000C38</t>
  </si>
  <si>
    <t>SPMVG17A00</t>
  </si>
  <si>
    <t>BROOCH</t>
  </si>
  <si>
    <t>00C38</t>
  </si>
  <si>
    <t>POWDER</t>
  </si>
  <si>
    <t>SPMVW18A00P300000R30</t>
  </si>
  <si>
    <t>SPMVW18A00</t>
  </si>
  <si>
    <t>TRUNK PIN</t>
  </si>
  <si>
    <t>00R30</t>
  </si>
  <si>
    <t>ARABESQUE</t>
  </si>
  <si>
    <t>Tessuto Primario: 40% Domesticated Cow Leather 60% Ottone</t>
  </si>
  <si>
    <t>SPMVW30A00R200000W01</t>
  </si>
  <si>
    <t>SPMVW30A00</t>
  </si>
  <si>
    <t>PIN BALL AND CRYSTAL RESIN</t>
  </si>
  <si>
    <t>Tessuto Primario: 30% Glass Rhinestone 40% Perline Metacrilato 30% Ottone</t>
  </si>
  <si>
    <t>SPMX0027Y2LV835ROR65</t>
  </si>
  <si>
    <t>SPMX0027Y2</t>
  </si>
  <si>
    <t>SPOLVERINO SKIN</t>
  </si>
  <si>
    <t>ROR65</t>
  </si>
  <si>
    <t>ORANGERED</t>
  </si>
  <si>
    <t>Pelle: 100% Vitello</t>
  </si>
  <si>
    <t>TCMS003404LS02500N99</t>
  </si>
  <si>
    <t>TCMS003404</t>
  </si>
  <si>
    <t>Tomaia: 95% Pelle Caprina 5% Pelle Ovina - Fodera: 100% Pelle Ovina - Interno: 100% Pelle Ovina - Suola: 100% Pelle Bovina - Applicazione: 100% Pelle Ovina</t>
  </si>
  <si>
    <t>APPAREL</t>
  </si>
  <si>
    <t>FOOTWEAR</t>
  </si>
  <si>
    <t>X</t>
  </si>
  <si>
    <t>BALLERINAS</t>
  </si>
  <si>
    <t>SHAWL</t>
  </si>
  <si>
    <t>TOP</t>
  </si>
  <si>
    <t>APRON</t>
  </si>
  <si>
    <t>Same in another color</t>
  </si>
  <si>
    <t>NECKBAND</t>
  </si>
  <si>
    <t>SUNGLASSES</t>
  </si>
  <si>
    <t>TAKE ALL</t>
  </si>
  <si>
    <t>SOCKS</t>
  </si>
  <si>
    <t>ACCESSORIES</t>
  </si>
  <si>
    <t>BAG</t>
  </si>
  <si>
    <t>KEYCHAIN/HOLDER</t>
  </si>
  <si>
    <t>OTHER</t>
  </si>
  <si>
    <t>GLOVES</t>
  </si>
  <si>
    <t>EARRINGS</t>
  </si>
  <si>
    <t>CAPE</t>
  </si>
  <si>
    <t>PIN</t>
  </si>
  <si>
    <t>BRACELET</t>
  </si>
  <si>
    <t>JEWELRY</t>
  </si>
  <si>
    <t xml:space="preserve">QTY </t>
  </si>
  <si>
    <t>RRP VALUE</t>
  </si>
  <si>
    <t>DFG OFFER</t>
  </si>
  <si>
    <t>RRP AVG.</t>
  </si>
  <si>
    <t>Conditions:</t>
  </si>
  <si>
    <t>Ø MIN. ORDER QTY.: </t>
  </si>
  <si>
    <t>Ø  LOCATION: </t>
  </si>
  <si>
    <t>Ø  SHIPMENT TERMS:</t>
  </si>
  <si>
    <t>EX - WORKS</t>
  </si>
  <si>
    <t>Ø  LEAD TIME:</t>
  </si>
  <si>
    <t>Ø  PAYMENT TERMS: </t>
  </si>
  <si>
    <t>100% ADVANCE BEFORE DELIVERY</t>
  </si>
  <si>
    <r>
      <t>Ø  NOTE:</t>
    </r>
    <r>
      <rPr>
        <b/>
        <sz val="9"/>
        <color rgb="FF000000"/>
        <rFont val="Calibri Light"/>
        <family val="2"/>
        <scheme val="major"/>
      </rPr>
      <t xml:space="preserve"> </t>
    </r>
  </si>
  <si>
    <t>STOCKS MAY SOLD OUT / CHANGE OF STOCKS AVAILABILITY QUANTITY</t>
  </si>
  <si>
    <t>3 - 4 WEEKS</t>
  </si>
  <si>
    <t>FRANCE</t>
  </si>
  <si>
    <t>Ø  DOCUMENTS: </t>
  </si>
  <si>
    <t>SANITEZED INVOICE / NO RESTRICTION</t>
  </si>
  <si>
    <t>Grand Total</t>
  </si>
  <si>
    <t xml:space="preserve">RRP VALUE </t>
  </si>
  <si>
    <t>ADULT</t>
  </si>
  <si>
    <t>ACC/TEX/FT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</si>
</sst>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0;;;@"/>
    <numFmt numFmtId="165" formatCode="\ #,##0.00\ \ \ _([$€-2]"/>
    <numFmt numFmtId="166" formatCode="_-[$€-2]\ * #,##0.00_-;\-[$€-2]\ * #,##0.00_-;_-[$€-2]\ * &quot;-&quot;??_-;_-@_-"/>
    <numFmt numFmtId="167" formatCode="_([$€-2]\ * #,##0.00_);_([$€-2]\ * \(#,##0.00\);_([$€-2]\ 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sz val="6"/>
      <color indexed="81"/>
      <name val="Tahoma"/>
      <family val="2"/>
    </font>
    <font>
      <sz val="8"/>
      <name val="Calibri"/>
      <family val="2"/>
      <scheme val="minor"/>
    </font>
    <font>
      <sz val="11"/>
      <color rgb="FF002451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9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color theme="0"/>
      <name val="Calibri Light"/>
      <family val="2"/>
      <scheme val="major"/>
    </font>
    <font>
      <sz val="9"/>
      <color theme="1"/>
      <name val="Calibri Light"/>
      <family val="2"/>
      <scheme val="major"/>
    </font>
    <font>
      <b/>
      <sz val="9"/>
      <name val="Calibri Light"/>
      <family val="2"/>
      <scheme val="major"/>
    </font>
    <font>
      <sz val="9"/>
      <name val="Calibri Light"/>
      <family val="2"/>
      <scheme val="major"/>
    </font>
    <font>
      <b/>
      <sz val="9"/>
      <color rgb="FF000000"/>
      <name val="Calibri Light"/>
      <family val="2"/>
      <scheme val="major"/>
    </font>
    <font>
      <b/>
      <u/>
      <sz val="11"/>
      <color rgb="FFC00000"/>
      <name val="Calibri Light"/>
      <family val="2"/>
      <scheme val="major"/>
    </font>
    <font>
      <sz val="9"/>
      <color rgb="FF000000"/>
      <name val="Calibri Light"/>
      <family val="2"/>
      <scheme val="major"/>
    </font>
    <font>
      <b/>
      <sz val="9"/>
      <color theme="1"/>
      <name val="Calibri Light"/>
      <family val="2"/>
      <scheme val="maj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</cellStyleXfs>
  <cellXfs count="50">
    <xf numFmtId="0" fontId="0" fillId="0" borderId="0" xfId="0"/>
    <xf numFmtId="0" fontId="5" fillId="0" borderId="0" xfId="0" applyFont="1" applyAlignment="1">
      <alignment vertical="center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/>
    </xf>
    <xf numFmtId="0" fontId="7" fillId="3" borderId="1" xfId="0" applyFont="1" applyFill="1" applyBorder="1" applyAlignment="1">
      <alignment horizontal="center" vertical="center" wrapText="1"/>
    </xf>
    <xf numFmtId="164" fontId="7" fillId="3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/>
    <xf numFmtId="0" fontId="8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6" fillId="0" borderId="1" xfId="2" quotePrefix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/>
    </xf>
    <xf numFmtId="0" fontId="6" fillId="0" borderId="1" xfId="0" quotePrefix="1" applyFont="1" applyFill="1" applyBorder="1" applyAlignment="1">
      <alignment horizontal="center" vertical="center" wrapText="1"/>
    </xf>
    <xf numFmtId="0" fontId="6" fillId="0" borderId="1" xfId="2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/>
    </xf>
    <xf numFmtId="0" fontId="13" fillId="6" borderId="4" xfId="0" applyFont="1" applyFill="1" applyBorder="1" applyAlignment="1">
      <alignment horizontal="center" vertical="center" wrapText="1"/>
    </xf>
    <xf numFmtId="0" fontId="13" fillId="6" borderId="1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4" fillId="0" borderId="0" xfId="0" applyFont="1" applyAlignment="1">
      <alignment vertical="center"/>
    </xf>
    <xf numFmtId="0" fontId="13" fillId="7" borderId="5" xfId="0" applyFont="1" applyFill="1" applyBorder="1" applyAlignment="1">
      <alignment horizontal="center" vertical="center" wrapText="1"/>
    </xf>
    <xf numFmtId="0" fontId="13" fillId="7" borderId="6" xfId="0" applyFont="1" applyFill="1" applyBorder="1" applyAlignment="1">
      <alignment horizontal="center" vertical="center" wrapText="1"/>
    </xf>
    <xf numFmtId="3" fontId="15" fillId="7" borderId="6" xfId="0" applyNumberFormat="1" applyFont="1" applyFill="1" applyBorder="1" applyAlignment="1">
      <alignment horizontal="center" vertical="center" wrapText="1"/>
    </xf>
    <xf numFmtId="0" fontId="15" fillId="8" borderId="6" xfId="0" applyFont="1" applyFill="1" applyBorder="1" applyAlignment="1">
      <alignment horizontal="center" vertical="center" wrapText="1"/>
    </xf>
    <xf numFmtId="165" fontId="15" fillId="8" borderId="6" xfId="0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3" fontId="15" fillId="2" borderId="0" xfId="0" applyNumberFormat="1" applyFont="1" applyFill="1" applyAlignment="1">
      <alignment horizontal="center" vertical="center" wrapText="1"/>
    </xf>
    <xf numFmtId="166" fontId="15" fillId="2" borderId="0" xfId="0" applyNumberFormat="1" applyFont="1" applyFill="1" applyAlignment="1">
      <alignment horizontal="center" vertical="center" wrapText="1"/>
    </xf>
    <xf numFmtId="0" fontId="16" fillId="2" borderId="0" xfId="0" applyFont="1" applyFill="1" applyAlignment="1">
      <alignment horizontal="left" vertical="center"/>
    </xf>
    <xf numFmtId="0" fontId="12" fillId="2" borderId="0" xfId="0" applyFont="1" applyFill="1"/>
    <xf numFmtId="0" fontId="12" fillId="0" borderId="0" xfId="0" applyFont="1"/>
    <xf numFmtId="0" fontId="17" fillId="2" borderId="0" xfId="0" applyFont="1" applyFill="1" applyAlignment="1">
      <alignment vertical="center"/>
    </xf>
    <xf numFmtId="0" fontId="18" fillId="2" borderId="0" xfId="0" applyFont="1" applyFill="1"/>
    <xf numFmtId="0" fontId="0" fillId="0" borderId="0" xfId="0" pivotButton="1"/>
    <xf numFmtId="167" fontId="7" fillId="0" borderId="0" xfId="1" applyNumberFormat="1" applyFont="1" applyFill="1" applyBorder="1" applyAlignment="1">
      <alignment horizontal="center" vertical="center" wrapText="1"/>
    </xf>
    <xf numFmtId="167" fontId="10" fillId="0" borderId="0" xfId="0" applyNumberFormat="1" applyFont="1" applyFill="1" applyBorder="1" applyAlignment="1">
      <alignment horizontal="center" vertical="center" wrapText="1"/>
    </xf>
    <xf numFmtId="167" fontId="6" fillId="0" borderId="0" xfId="0" applyNumberFormat="1" applyFont="1" applyFill="1" applyBorder="1" applyAlignment="1">
      <alignment horizontal="center" vertical="center" wrapText="1"/>
    </xf>
    <xf numFmtId="167" fontId="7" fillId="3" borderId="1" xfId="1" applyNumberFormat="1" applyFont="1" applyFill="1" applyBorder="1" applyAlignment="1">
      <alignment horizontal="center" vertical="center" wrapText="1"/>
    </xf>
    <xf numFmtId="167" fontId="7" fillId="3" borderId="1" xfId="0" applyNumberFormat="1" applyFont="1" applyFill="1" applyBorder="1" applyAlignment="1">
      <alignment horizontal="center" vertical="center" wrapText="1"/>
    </xf>
    <xf numFmtId="167" fontId="7" fillId="4" borderId="1" xfId="0" applyNumberFormat="1" applyFont="1" applyFill="1" applyBorder="1" applyAlignment="1">
      <alignment horizontal="center" vertical="center" wrapText="1"/>
    </xf>
    <xf numFmtId="167" fontId="7" fillId="4" borderId="1" xfId="1" applyNumberFormat="1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8" fontId="0" fillId="0" borderId="0" xfId="0" applyNumberFormat="1" applyAlignment="1">
      <alignment horizontal="center"/>
    </xf>
    <xf numFmtId="0" fontId="11" fillId="5" borderId="2" xfId="0" applyFont="1" applyFill="1" applyBorder="1" applyAlignment="1">
      <alignment horizontal="center" vertical="center" wrapText="1"/>
    </xf>
    <xf numFmtId="0" fontId="11" fillId="5" borderId="3" xfId="0" applyFont="1" applyFill="1" applyBorder="1" applyAlignment="1">
      <alignment horizontal="center" vertical="center" wrapText="1"/>
    </xf>
  </cellXfs>
  <cellStyles count="4">
    <cellStyle name="Currency" xfId="1" builtinId="4"/>
    <cellStyle name="Normal" xfId="0" builtinId="0"/>
    <cellStyle name="Normal 2" xfId="2"/>
    <cellStyle name="Normal 3" xfId="3"/>
  </cellStyles>
  <dxfs count="5">
    <dxf>
      <font>
        <color rgb="FF9C0006"/>
      </font>
      <fill>
        <patternFill>
          <bgColor rgb="FFFFC7CE"/>
        </patternFill>
      </fill>
    </dxf>
    <dxf>
      <alignment horizontal="center"/>
    </dxf>
    <dxf>
      <alignment horizontal="center"/>
    </dxf>
    <dxf>
      <alignment horizontal="center"/>
    </dxf>
    <dxf>
      <alignment horizontal="center"/>
    </dxf>
  </dxfs>
  <tableStyles count="0" defaultTableStyle="TableStyleMedium2" defaultPivotStyle="PivotStyleLight16"/>
  <colors>
    <mruColors>
      <color rgb="FF006090"/>
      <color rgb="FFFFFAF5"/>
      <color rgb="FFF42649"/>
      <color rgb="FF0D94C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jpeg"/><Relationship Id="rId117" Type="http://schemas.openxmlformats.org/officeDocument/2006/relationships/image" Target="../media/image117.jpeg"/><Relationship Id="rId21" Type="http://schemas.openxmlformats.org/officeDocument/2006/relationships/image" Target="../media/image21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63" Type="http://schemas.openxmlformats.org/officeDocument/2006/relationships/image" Target="../media/image63.jpeg"/><Relationship Id="rId68" Type="http://schemas.openxmlformats.org/officeDocument/2006/relationships/image" Target="../media/image68.png"/><Relationship Id="rId84" Type="http://schemas.openxmlformats.org/officeDocument/2006/relationships/image" Target="../media/image84.jpeg"/><Relationship Id="rId89" Type="http://schemas.openxmlformats.org/officeDocument/2006/relationships/image" Target="../media/image89.jpeg"/><Relationship Id="rId112" Type="http://schemas.openxmlformats.org/officeDocument/2006/relationships/image" Target="../media/image112.jpeg"/><Relationship Id="rId133" Type="http://schemas.openxmlformats.org/officeDocument/2006/relationships/image" Target="../media/image133.jpeg"/><Relationship Id="rId16" Type="http://schemas.openxmlformats.org/officeDocument/2006/relationships/image" Target="../media/image16.jpeg"/><Relationship Id="rId107" Type="http://schemas.openxmlformats.org/officeDocument/2006/relationships/image" Target="../media/image107.jpeg"/><Relationship Id="rId11" Type="http://schemas.openxmlformats.org/officeDocument/2006/relationships/image" Target="../media/image11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53" Type="http://schemas.openxmlformats.org/officeDocument/2006/relationships/image" Target="../media/image53.jpeg"/><Relationship Id="rId58" Type="http://schemas.openxmlformats.org/officeDocument/2006/relationships/image" Target="../media/image58.jpeg"/><Relationship Id="rId74" Type="http://schemas.openxmlformats.org/officeDocument/2006/relationships/image" Target="../media/image74.jpeg"/><Relationship Id="rId79" Type="http://schemas.openxmlformats.org/officeDocument/2006/relationships/image" Target="../media/image79.png"/><Relationship Id="rId102" Type="http://schemas.openxmlformats.org/officeDocument/2006/relationships/image" Target="../media/image102.jpeg"/><Relationship Id="rId123" Type="http://schemas.openxmlformats.org/officeDocument/2006/relationships/image" Target="../media/image123.jpeg"/><Relationship Id="rId128" Type="http://schemas.openxmlformats.org/officeDocument/2006/relationships/image" Target="../media/image128.jpeg"/><Relationship Id="rId5" Type="http://schemas.openxmlformats.org/officeDocument/2006/relationships/image" Target="../media/image5.jpeg"/><Relationship Id="rId90" Type="http://schemas.openxmlformats.org/officeDocument/2006/relationships/image" Target="../media/image90.jpeg"/><Relationship Id="rId95" Type="http://schemas.openxmlformats.org/officeDocument/2006/relationships/image" Target="../media/image95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56" Type="http://schemas.openxmlformats.org/officeDocument/2006/relationships/image" Target="../media/image56.jpeg"/><Relationship Id="rId64" Type="http://schemas.openxmlformats.org/officeDocument/2006/relationships/image" Target="../media/image64.jpeg"/><Relationship Id="rId69" Type="http://schemas.openxmlformats.org/officeDocument/2006/relationships/image" Target="../media/image69.jpeg"/><Relationship Id="rId77" Type="http://schemas.openxmlformats.org/officeDocument/2006/relationships/image" Target="../media/image77.jpeg"/><Relationship Id="rId100" Type="http://schemas.openxmlformats.org/officeDocument/2006/relationships/image" Target="../media/image100.jpeg"/><Relationship Id="rId105" Type="http://schemas.openxmlformats.org/officeDocument/2006/relationships/image" Target="../media/image105.jpeg"/><Relationship Id="rId113" Type="http://schemas.openxmlformats.org/officeDocument/2006/relationships/image" Target="../media/image113.jpeg"/><Relationship Id="rId118" Type="http://schemas.openxmlformats.org/officeDocument/2006/relationships/image" Target="../media/image118.jpeg"/><Relationship Id="rId126" Type="http://schemas.openxmlformats.org/officeDocument/2006/relationships/image" Target="../media/image126.jpeg"/><Relationship Id="rId134" Type="http://schemas.openxmlformats.org/officeDocument/2006/relationships/image" Target="../media/image134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80" Type="http://schemas.openxmlformats.org/officeDocument/2006/relationships/image" Target="../media/image80.png"/><Relationship Id="rId85" Type="http://schemas.openxmlformats.org/officeDocument/2006/relationships/image" Target="../media/image85.jpeg"/><Relationship Id="rId93" Type="http://schemas.openxmlformats.org/officeDocument/2006/relationships/image" Target="../media/image93.jpeg"/><Relationship Id="rId98" Type="http://schemas.openxmlformats.org/officeDocument/2006/relationships/image" Target="../media/image98.jpeg"/><Relationship Id="rId121" Type="http://schemas.openxmlformats.org/officeDocument/2006/relationships/image" Target="../media/image121.jpeg"/><Relationship Id="rId3" Type="http://schemas.openxmlformats.org/officeDocument/2006/relationships/image" Target="../media/image3.jpeg"/><Relationship Id="rId12" Type="http://schemas.openxmlformats.org/officeDocument/2006/relationships/image" Target="../media/image12.jpeg"/><Relationship Id="rId17" Type="http://schemas.openxmlformats.org/officeDocument/2006/relationships/image" Target="../media/image17.pn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jpeg"/><Relationship Id="rId59" Type="http://schemas.openxmlformats.org/officeDocument/2006/relationships/image" Target="../media/image59.jpeg"/><Relationship Id="rId67" Type="http://schemas.openxmlformats.org/officeDocument/2006/relationships/image" Target="../media/image67.jpeg"/><Relationship Id="rId103" Type="http://schemas.openxmlformats.org/officeDocument/2006/relationships/image" Target="../media/image103.jpeg"/><Relationship Id="rId108" Type="http://schemas.openxmlformats.org/officeDocument/2006/relationships/image" Target="../media/image108.jpeg"/><Relationship Id="rId116" Type="http://schemas.openxmlformats.org/officeDocument/2006/relationships/image" Target="../media/image116.jpeg"/><Relationship Id="rId124" Type="http://schemas.openxmlformats.org/officeDocument/2006/relationships/image" Target="../media/image124.jpeg"/><Relationship Id="rId129" Type="http://schemas.openxmlformats.org/officeDocument/2006/relationships/image" Target="../media/image129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54" Type="http://schemas.openxmlformats.org/officeDocument/2006/relationships/image" Target="../media/image54.jpeg"/><Relationship Id="rId62" Type="http://schemas.openxmlformats.org/officeDocument/2006/relationships/image" Target="../media/image62.jpeg"/><Relationship Id="rId70" Type="http://schemas.openxmlformats.org/officeDocument/2006/relationships/image" Target="../media/image70.jpeg"/><Relationship Id="rId75" Type="http://schemas.openxmlformats.org/officeDocument/2006/relationships/image" Target="../media/image75.png"/><Relationship Id="rId83" Type="http://schemas.openxmlformats.org/officeDocument/2006/relationships/image" Target="../media/image83.jpeg"/><Relationship Id="rId88" Type="http://schemas.openxmlformats.org/officeDocument/2006/relationships/image" Target="../media/image88.jpeg"/><Relationship Id="rId91" Type="http://schemas.openxmlformats.org/officeDocument/2006/relationships/image" Target="../media/image91.jpeg"/><Relationship Id="rId96" Type="http://schemas.openxmlformats.org/officeDocument/2006/relationships/image" Target="../media/image96.jpeg"/><Relationship Id="rId111" Type="http://schemas.openxmlformats.org/officeDocument/2006/relationships/image" Target="../media/image111.jpeg"/><Relationship Id="rId132" Type="http://schemas.openxmlformats.org/officeDocument/2006/relationships/image" Target="../media/image13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jpeg"/><Relationship Id="rId57" Type="http://schemas.openxmlformats.org/officeDocument/2006/relationships/image" Target="../media/image57.jpeg"/><Relationship Id="rId106" Type="http://schemas.openxmlformats.org/officeDocument/2006/relationships/image" Target="../media/image106.jpeg"/><Relationship Id="rId114" Type="http://schemas.openxmlformats.org/officeDocument/2006/relationships/image" Target="../media/image114.jpeg"/><Relationship Id="rId119" Type="http://schemas.openxmlformats.org/officeDocument/2006/relationships/image" Target="../media/image119.jpeg"/><Relationship Id="rId127" Type="http://schemas.openxmlformats.org/officeDocument/2006/relationships/image" Target="../media/image127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52" Type="http://schemas.openxmlformats.org/officeDocument/2006/relationships/image" Target="../media/image52.jpeg"/><Relationship Id="rId60" Type="http://schemas.openxmlformats.org/officeDocument/2006/relationships/image" Target="../media/image60.jpeg"/><Relationship Id="rId65" Type="http://schemas.openxmlformats.org/officeDocument/2006/relationships/image" Target="../media/image65.jpeg"/><Relationship Id="rId73" Type="http://schemas.openxmlformats.org/officeDocument/2006/relationships/image" Target="../media/image73.jpeg"/><Relationship Id="rId78" Type="http://schemas.openxmlformats.org/officeDocument/2006/relationships/image" Target="../media/image78.png"/><Relationship Id="rId81" Type="http://schemas.openxmlformats.org/officeDocument/2006/relationships/image" Target="../media/image81.jpeg"/><Relationship Id="rId86" Type="http://schemas.openxmlformats.org/officeDocument/2006/relationships/image" Target="../media/image86.jpeg"/><Relationship Id="rId94" Type="http://schemas.openxmlformats.org/officeDocument/2006/relationships/image" Target="../media/image94.jpeg"/><Relationship Id="rId99" Type="http://schemas.openxmlformats.org/officeDocument/2006/relationships/image" Target="../media/image99.jpeg"/><Relationship Id="rId101" Type="http://schemas.openxmlformats.org/officeDocument/2006/relationships/image" Target="../media/image101.jpeg"/><Relationship Id="rId122" Type="http://schemas.openxmlformats.org/officeDocument/2006/relationships/image" Target="../media/image122.jpeg"/><Relationship Id="rId130" Type="http://schemas.openxmlformats.org/officeDocument/2006/relationships/image" Target="../media/image130.jpeg"/><Relationship Id="rId135" Type="http://schemas.openxmlformats.org/officeDocument/2006/relationships/image" Target="../media/image135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3" Type="http://schemas.openxmlformats.org/officeDocument/2006/relationships/image" Target="../media/image13.jpeg"/><Relationship Id="rId18" Type="http://schemas.openxmlformats.org/officeDocument/2006/relationships/image" Target="../media/image18.png"/><Relationship Id="rId39" Type="http://schemas.openxmlformats.org/officeDocument/2006/relationships/image" Target="../media/image39.jpeg"/><Relationship Id="rId109" Type="http://schemas.openxmlformats.org/officeDocument/2006/relationships/image" Target="../media/image109.jpeg"/><Relationship Id="rId34" Type="http://schemas.openxmlformats.org/officeDocument/2006/relationships/image" Target="../media/image34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76" Type="http://schemas.openxmlformats.org/officeDocument/2006/relationships/image" Target="../media/image76.png"/><Relationship Id="rId97" Type="http://schemas.openxmlformats.org/officeDocument/2006/relationships/image" Target="../media/image97.jpeg"/><Relationship Id="rId104" Type="http://schemas.openxmlformats.org/officeDocument/2006/relationships/image" Target="../media/image104.jpeg"/><Relationship Id="rId120" Type="http://schemas.openxmlformats.org/officeDocument/2006/relationships/image" Target="../media/image120.jpeg"/><Relationship Id="rId125" Type="http://schemas.openxmlformats.org/officeDocument/2006/relationships/image" Target="../media/image125.jpeg"/><Relationship Id="rId7" Type="http://schemas.openxmlformats.org/officeDocument/2006/relationships/image" Target="../media/image7.jpeg"/><Relationship Id="rId71" Type="http://schemas.openxmlformats.org/officeDocument/2006/relationships/image" Target="../media/image71.jpeg"/><Relationship Id="rId92" Type="http://schemas.openxmlformats.org/officeDocument/2006/relationships/image" Target="../media/image92.jpeg"/><Relationship Id="rId2" Type="http://schemas.openxmlformats.org/officeDocument/2006/relationships/image" Target="../media/image2.jpeg"/><Relationship Id="rId29" Type="http://schemas.openxmlformats.org/officeDocument/2006/relationships/image" Target="../media/image29.jpeg"/><Relationship Id="rId24" Type="http://schemas.openxmlformats.org/officeDocument/2006/relationships/image" Target="../media/image24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66" Type="http://schemas.openxmlformats.org/officeDocument/2006/relationships/image" Target="../media/image66.jpeg"/><Relationship Id="rId87" Type="http://schemas.openxmlformats.org/officeDocument/2006/relationships/image" Target="../media/image87.jpeg"/><Relationship Id="rId110" Type="http://schemas.openxmlformats.org/officeDocument/2006/relationships/image" Target="../media/image110.jpeg"/><Relationship Id="rId115" Type="http://schemas.openxmlformats.org/officeDocument/2006/relationships/image" Target="../media/image115.jpeg"/><Relationship Id="rId131" Type="http://schemas.openxmlformats.org/officeDocument/2006/relationships/image" Target="../media/image131.jpeg"/><Relationship Id="rId136" Type="http://schemas.openxmlformats.org/officeDocument/2006/relationships/image" Target="../media/image136.jpeg"/><Relationship Id="rId61" Type="http://schemas.openxmlformats.org/officeDocument/2006/relationships/image" Target="../media/image61.jpeg"/><Relationship Id="rId82" Type="http://schemas.openxmlformats.org/officeDocument/2006/relationships/image" Target="../media/image82.jpeg"/><Relationship Id="rId19" Type="http://schemas.openxmlformats.org/officeDocument/2006/relationships/image" Target="../media/image1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223393</xdr:colOff>
      <xdr:row>62</xdr:row>
      <xdr:rowOff>135043</xdr:rowOff>
    </xdr:from>
    <xdr:to>
      <xdr:col>0</xdr:col>
      <xdr:colOff>982981</xdr:colOff>
      <xdr:row>62</xdr:row>
      <xdr:rowOff>1083879</xdr:rowOff>
    </xdr:to>
    <xdr:pic>
      <xdr:nvPicPr>
        <xdr:cNvPr id="968" name="Image 967">
          <a:extLst>
            <a:ext uri="{FF2B5EF4-FFF2-40B4-BE49-F238E27FC236}">
              <a16:creationId xmlns="" xmlns:a16="http://schemas.microsoft.com/office/drawing/2014/main" id="{00000000-0008-0000-0100-0000C8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05333" y="126505123"/>
          <a:ext cx="759588" cy="948836"/>
        </a:xfrm>
        <a:prstGeom prst="rect">
          <a:avLst/>
        </a:prstGeom>
      </xdr:spPr>
    </xdr:pic>
    <xdr:clientData/>
  </xdr:twoCellAnchor>
  <xdr:twoCellAnchor>
    <xdr:from>
      <xdr:col>0</xdr:col>
      <xdr:colOff>142655</xdr:colOff>
      <xdr:row>220</xdr:row>
      <xdr:rowOff>157480</xdr:rowOff>
    </xdr:from>
    <xdr:to>
      <xdr:col>0</xdr:col>
      <xdr:colOff>1061119</xdr:colOff>
      <xdr:row>220</xdr:row>
      <xdr:rowOff>1028700</xdr:rowOff>
    </xdr:to>
    <xdr:pic>
      <xdr:nvPicPr>
        <xdr:cNvPr id="969" name="Image 968">
          <a:extLst>
            <a:ext uri="{FF2B5EF4-FFF2-40B4-BE49-F238E27FC236}">
              <a16:creationId xmlns="" xmlns:a16="http://schemas.microsoft.com/office/drawing/2014/main" id="{00000000-0008-0000-0100-0000C9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4595" y="162417760"/>
          <a:ext cx="918464" cy="871220"/>
        </a:xfrm>
        <a:prstGeom prst="rect">
          <a:avLst/>
        </a:prstGeom>
      </xdr:spPr>
    </xdr:pic>
    <xdr:clientData/>
  </xdr:twoCellAnchor>
  <xdr:twoCellAnchor>
    <xdr:from>
      <xdr:col>0</xdr:col>
      <xdr:colOff>192193</xdr:colOff>
      <xdr:row>122</xdr:row>
      <xdr:rowOff>48030</xdr:rowOff>
    </xdr:from>
    <xdr:to>
      <xdr:col>0</xdr:col>
      <xdr:colOff>1051559</xdr:colOff>
      <xdr:row>122</xdr:row>
      <xdr:rowOff>1118375</xdr:rowOff>
    </xdr:to>
    <xdr:pic>
      <xdr:nvPicPr>
        <xdr:cNvPr id="970" name="Image 969">
          <a:extLst>
            <a:ext uri="{FF2B5EF4-FFF2-40B4-BE49-F238E27FC236}">
              <a16:creationId xmlns="" xmlns:a16="http://schemas.microsoft.com/office/drawing/2014/main" id="{00000000-0008-0000-0100-0000CA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4133" y="198198510"/>
          <a:ext cx="859366" cy="1070345"/>
        </a:xfrm>
        <a:prstGeom prst="rect">
          <a:avLst/>
        </a:prstGeom>
      </xdr:spPr>
    </xdr:pic>
    <xdr:clientData/>
  </xdr:twoCellAnchor>
  <xdr:twoCellAnchor>
    <xdr:from>
      <xdr:col>0</xdr:col>
      <xdr:colOff>167541</xdr:colOff>
      <xdr:row>125</xdr:row>
      <xdr:rowOff>53872</xdr:rowOff>
    </xdr:from>
    <xdr:to>
      <xdr:col>0</xdr:col>
      <xdr:colOff>1036320</xdr:colOff>
      <xdr:row>125</xdr:row>
      <xdr:rowOff>1115795</xdr:rowOff>
    </xdr:to>
    <xdr:pic>
      <xdr:nvPicPr>
        <xdr:cNvPr id="971" name="Image 970">
          <a:extLst>
            <a:ext uri="{FF2B5EF4-FFF2-40B4-BE49-F238E27FC236}">
              <a16:creationId xmlns="" xmlns:a16="http://schemas.microsoft.com/office/drawing/2014/main" id="{00000000-0008-0000-0100-0000CB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49481" y="207775072"/>
          <a:ext cx="868779" cy="1061923"/>
        </a:xfrm>
        <a:prstGeom prst="rect">
          <a:avLst/>
        </a:prstGeom>
      </xdr:spPr>
    </xdr:pic>
    <xdr:clientData/>
  </xdr:twoCellAnchor>
  <xdr:twoCellAnchor>
    <xdr:from>
      <xdr:col>0</xdr:col>
      <xdr:colOff>187233</xdr:colOff>
      <xdr:row>123</xdr:row>
      <xdr:rowOff>37676</xdr:rowOff>
    </xdr:from>
    <xdr:to>
      <xdr:col>0</xdr:col>
      <xdr:colOff>1019522</xdr:colOff>
      <xdr:row>123</xdr:row>
      <xdr:rowOff>1159972</xdr:rowOff>
    </xdr:to>
    <xdr:pic>
      <xdr:nvPicPr>
        <xdr:cNvPr id="972" name="Image 971">
          <a:extLst>
            <a:ext uri="{FF2B5EF4-FFF2-40B4-BE49-F238E27FC236}">
              <a16:creationId xmlns="" xmlns:a16="http://schemas.microsoft.com/office/drawing/2014/main" id="{00000000-0008-0000-0100-0000CC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69173" y="201777176"/>
          <a:ext cx="832289" cy="1122296"/>
        </a:xfrm>
        <a:prstGeom prst="rect">
          <a:avLst/>
        </a:prstGeom>
      </xdr:spPr>
    </xdr:pic>
    <xdr:clientData/>
  </xdr:twoCellAnchor>
  <xdr:twoCellAnchor>
    <xdr:from>
      <xdr:col>0</xdr:col>
      <xdr:colOff>187717</xdr:colOff>
      <xdr:row>124</xdr:row>
      <xdr:rowOff>63500</xdr:rowOff>
    </xdr:from>
    <xdr:to>
      <xdr:col>0</xdr:col>
      <xdr:colOff>986027</xdr:colOff>
      <xdr:row>124</xdr:row>
      <xdr:rowOff>1143000</xdr:rowOff>
    </xdr:to>
    <xdr:pic>
      <xdr:nvPicPr>
        <xdr:cNvPr id="973" name="Image 972">
          <a:extLst>
            <a:ext uri="{FF2B5EF4-FFF2-40B4-BE49-F238E27FC236}">
              <a16:creationId xmlns="" xmlns:a16="http://schemas.microsoft.com/office/drawing/2014/main" id="{00000000-0008-0000-0100-0000CD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69657" y="204195680"/>
          <a:ext cx="798310" cy="1079500"/>
        </a:xfrm>
        <a:prstGeom prst="rect">
          <a:avLst/>
        </a:prstGeom>
      </xdr:spPr>
    </xdr:pic>
    <xdr:clientData/>
  </xdr:twoCellAnchor>
  <xdr:twoCellAnchor>
    <xdr:from>
      <xdr:col>0</xdr:col>
      <xdr:colOff>163068</xdr:colOff>
      <xdr:row>126</xdr:row>
      <xdr:rowOff>49529</xdr:rowOff>
    </xdr:from>
    <xdr:to>
      <xdr:col>0</xdr:col>
      <xdr:colOff>1041878</xdr:colOff>
      <xdr:row>126</xdr:row>
      <xdr:rowOff>1140822</xdr:rowOff>
    </xdr:to>
    <xdr:pic>
      <xdr:nvPicPr>
        <xdr:cNvPr id="974" name="Image 973">
          <a:extLst>
            <a:ext uri="{FF2B5EF4-FFF2-40B4-BE49-F238E27FC236}">
              <a16:creationId xmlns="" xmlns:a16="http://schemas.microsoft.com/office/drawing/2014/main" id="{00000000-0008-0000-0100-0000CE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45008" y="212556089"/>
          <a:ext cx="878810" cy="1091293"/>
        </a:xfrm>
        <a:prstGeom prst="rect">
          <a:avLst/>
        </a:prstGeom>
      </xdr:spPr>
    </xdr:pic>
    <xdr:clientData/>
  </xdr:twoCellAnchor>
  <xdr:twoCellAnchor>
    <xdr:from>
      <xdr:col>0</xdr:col>
      <xdr:colOff>183084</xdr:colOff>
      <xdr:row>52</xdr:row>
      <xdr:rowOff>104987</xdr:rowOff>
    </xdr:from>
    <xdr:to>
      <xdr:col>0</xdr:col>
      <xdr:colOff>1006918</xdr:colOff>
      <xdr:row>52</xdr:row>
      <xdr:rowOff>1120140</xdr:rowOff>
    </xdr:to>
    <xdr:pic>
      <xdr:nvPicPr>
        <xdr:cNvPr id="980" name="Image 979">
          <a:extLst>
            <a:ext uri="{FF2B5EF4-FFF2-40B4-BE49-F238E27FC236}">
              <a16:creationId xmlns="" xmlns:a16="http://schemas.microsoft.com/office/drawing/2014/main" id="{00000000-0008-0000-0100-0000D4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65024" y="112118987"/>
          <a:ext cx="823834" cy="1015153"/>
        </a:xfrm>
        <a:prstGeom prst="rect">
          <a:avLst/>
        </a:prstGeom>
      </xdr:spPr>
    </xdr:pic>
    <xdr:clientData/>
  </xdr:twoCellAnchor>
  <xdr:twoCellAnchor>
    <xdr:from>
      <xdr:col>0</xdr:col>
      <xdr:colOff>188323</xdr:colOff>
      <xdr:row>53</xdr:row>
      <xdr:rowOff>112185</xdr:rowOff>
    </xdr:from>
    <xdr:to>
      <xdr:col>0</xdr:col>
      <xdr:colOff>1017700</xdr:colOff>
      <xdr:row>53</xdr:row>
      <xdr:rowOff>1089661</xdr:rowOff>
    </xdr:to>
    <xdr:pic>
      <xdr:nvPicPr>
        <xdr:cNvPr id="981" name="Image 980">
          <a:extLst>
            <a:ext uri="{FF2B5EF4-FFF2-40B4-BE49-F238E27FC236}">
              <a16:creationId xmlns="" xmlns:a16="http://schemas.microsoft.com/office/drawing/2014/main" id="{00000000-0008-0000-0100-0000D5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0263" y="113322525"/>
          <a:ext cx="829377" cy="977476"/>
        </a:xfrm>
        <a:prstGeom prst="rect">
          <a:avLst/>
        </a:prstGeom>
      </xdr:spPr>
    </xdr:pic>
    <xdr:clientData/>
  </xdr:twoCellAnchor>
  <xdr:twoCellAnchor>
    <xdr:from>
      <xdr:col>0</xdr:col>
      <xdr:colOff>165463</xdr:colOff>
      <xdr:row>61</xdr:row>
      <xdr:rowOff>82127</xdr:rowOff>
    </xdr:from>
    <xdr:to>
      <xdr:col>0</xdr:col>
      <xdr:colOff>971514</xdr:colOff>
      <xdr:row>61</xdr:row>
      <xdr:rowOff>1078348</xdr:rowOff>
    </xdr:to>
    <xdr:pic>
      <xdr:nvPicPr>
        <xdr:cNvPr id="982" name="Image 981">
          <a:extLst>
            <a:ext uri="{FF2B5EF4-FFF2-40B4-BE49-F238E27FC236}">
              <a16:creationId xmlns="" xmlns:a16="http://schemas.microsoft.com/office/drawing/2014/main" id="{00000000-0008-0000-0100-0000D6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47403" y="125255867"/>
          <a:ext cx="806051" cy="996221"/>
        </a:xfrm>
        <a:prstGeom prst="rect">
          <a:avLst/>
        </a:prstGeom>
      </xdr:spPr>
    </xdr:pic>
    <xdr:clientData/>
  </xdr:twoCellAnchor>
  <xdr:twoCellAnchor>
    <xdr:from>
      <xdr:col>0</xdr:col>
      <xdr:colOff>159136</xdr:colOff>
      <xdr:row>120</xdr:row>
      <xdr:rowOff>51311</xdr:rowOff>
    </xdr:from>
    <xdr:to>
      <xdr:col>0</xdr:col>
      <xdr:colOff>1088572</xdr:colOff>
      <xdr:row>120</xdr:row>
      <xdr:rowOff>1132161</xdr:rowOff>
    </xdr:to>
    <xdr:pic>
      <xdr:nvPicPr>
        <xdr:cNvPr id="989" name="Image 988">
          <a:extLst>
            <a:ext uri="{FF2B5EF4-FFF2-40B4-BE49-F238E27FC236}">
              <a16:creationId xmlns="" xmlns:a16="http://schemas.microsoft.com/office/drawing/2014/main" id="{00000000-0008-0000-0100-0000DD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41076" y="191023751"/>
          <a:ext cx="929436" cy="1080850"/>
        </a:xfrm>
        <a:prstGeom prst="rect">
          <a:avLst/>
        </a:prstGeom>
      </xdr:spPr>
    </xdr:pic>
    <xdr:clientData/>
  </xdr:twoCellAnchor>
  <xdr:twoCellAnchor>
    <xdr:from>
      <xdr:col>0</xdr:col>
      <xdr:colOff>183084</xdr:colOff>
      <xdr:row>59</xdr:row>
      <xdr:rowOff>95673</xdr:rowOff>
    </xdr:from>
    <xdr:to>
      <xdr:col>0</xdr:col>
      <xdr:colOff>994404</xdr:colOff>
      <xdr:row>59</xdr:row>
      <xdr:rowOff>1074420</xdr:rowOff>
    </xdr:to>
    <xdr:pic>
      <xdr:nvPicPr>
        <xdr:cNvPr id="990" name="Image 989">
          <a:extLst>
            <a:ext uri="{FF2B5EF4-FFF2-40B4-BE49-F238E27FC236}">
              <a16:creationId xmlns="" xmlns:a16="http://schemas.microsoft.com/office/drawing/2014/main" id="{00000000-0008-0000-0100-0000DE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65024" y="122876733"/>
          <a:ext cx="811320" cy="978747"/>
        </a:xfrm>
        <a:prstGeom prst="rect">
          <a:avLst/>
        </a:prstGeom>
      </xdr:spPr>
    </xdr:pic>
    <xdr:clientData/>
  </xdr:twoCellAnchor>
  <xdr:twoCellAnchor>
    <xdr:from>
      <xdr:col>0</xdr:col>
      <xdr:colOff>167844</xdr:colOff>
      <xdr:row>65</xdr:row>
      <xdr:rowOff>83396</xdr:rowOff>
    </xdr:from>
    <xdr:to>
      <xdr:col>0</xdr:col>
      <xdr:colOff>1027360</xdr:colOff>
      <xdr:row>65</xdr:row>
      <xdr:rowOff>1112520</xdr:rowOff>
    </xdr:to>
    <xdr:pic>
      <xdr:nvPicPr>
        <xdr:cNvPr id="991" name="Image 990">
          <a:extLst>
            <a:ext uri="{FF2B5EF4-FFF2-40B4-BE49-F238E27FC236}">
              <a16:creationId xmlns="" xmlns:a16="http://schemas.microsoft.com/office/drawing/2014/main" id="{00000000-0008-0000-0100-0000DF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49784" y="132435176"/>
          <a:ext cx="859516" cy="1029124"/>
        </a:xfrm>
        <a:prstGeom prst="rect">
          <a:avLst/>
        </a:prstGeom>
      </xdr:spPr>
    </xdr:pic>
    <xdr:clientData/>
  </xdr:twoCellAnchor>
  <xdr:twoCellAnchor>
    <xdr:from>
      <xdr:col>0</xdr:col>
      <xdr:colOff>160291</xdr:colOff>
      <xdr:row>57</xdr:row>
      <xdr:rowOff>94298</xdr:rowOff>
    </xdr:from>
    <xdr:to>
      <xdr:col>0</xdr:col>
      <xdr:colOff>1021080</xdr:colOff>
      <xdr:row>57</xdr:row>
      <xdr:rowOff>1107115</xdr:rowOff>
    </xdr:to>
    <xdr:pic>
      <xdr:nvPicPr>
        <xdr:cNvPr id="994" name="Image 993">
          <a:extLst>
            <a:ext uri="{FF2B5EF4-FFF2-40B4-BE49-F238E27FC236}">
              <a16:creationId xmlns="" xmlns:a16="http://schemas.microsoft.com/office/drawing/2014/main" id="{00000000-0008-0000-0100-0000E2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42231" y="120482678"/>
          <a:ext cx="860789" cy="1012817"/>
        </a:xfrm>
        <a:prstGeom prst="rect">
          <a:avLst/>
        </a:prstGeom>
      </xdr:spPr>
    </xdr:pic>
    <xdr:clientData/>
  </xdr:twoCellAnchor>
  <xdr:twoCellAnchor>
    <xdr:from>
      <xdr:col>0</xdr:col>
      <xdr:colOff>410069</xdr:colOff>
      <xdr:row>58</xdr:row>
      <xdr:rowOff>0</xdr:rowOff>
    </xdr:from>
    <xdr:to>
      <xdr:col>0</xdr:col>
      <xdr:colOff>1178022</xdr:colOff>
      <xdr:row>58</xdr:row>
      <xdr:rowOff>0</xdr:rowOff>
    </xdr:to>
    <xdr:pic>
      <xdr:nvPicPr>
        <xdr:cNvPr id="997" name="Image 996">
          <a:extLst>
            <a:ext uri="{FF2B5EF4-FFF2-40B4-BE49-F238E27FC236}">
              <a16:creationId xmlns="" xmlns:a16="http://schemas.microsoft.com/office/drawing/2014/main" id="{00000000-0008-0000-0100-0000E5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87975" y="3443585576"/>
          <a:ext cx="767953" cy="0"/>
        </a:xfrm>
        <a:prstGeom prst="rect">
          <a:avLst/>
        </a:prstGeom>
      </xdr:spPr>
    </xdr:pic>
    <xdr:clientData/>
  </xdr:twoCellAnchor>
  <xdr:twoCellAnchor>
    <xdr:from>
      <xdr:col>0</xdr:col>
      <xdr:colOff>255249</xdr:colOff>
      <xdr:row>13</xdr:row>
      <xdr:rowOff>84267</xdr:rowOff>
    </xdr:from>
    <xdr:to>
      <xdr:col>0</xdr:col>
      <xdr:colOff>975538</xdr:colOff>
      <xdr:row>13</xdr:row>
      <xdr:rowOff>1146080</xdr:rowOff>
    </xdr:to>
    <xdr:pic>
      <xdr:nvPicPr>
        <xdr:cNvPr id="1011" name="Image 1010">
          <a:extLst>
            <a:ext uri="{FF2B5EF4-FFF2-40B4-BE49-F238E27FC236}">
              <a16:creationId xmlns="" xmlns:a16="http://schemas.microsoft.com/office/drawing/2014/main" id="{00000000-0008-0000-0100-0000F3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37189" y="12802047"/>
          <a:ext cx="720289" cy="1061813"/>
        </a:xfrm>
        <a:prstGeom prst="rect">
          <a:avLst/>
        </a:prstGeom>
      </xdr:spPr>
    </xdr:pic>
    <xdr:clientData/>
  </xdr:twoCellAnchor>
  <xdr:twoCellAnchor>
    <xdr:from>
      <xdr:col>0</xdr:col>
      <xdr:colOff>142265</xdr:colOff>
      <xdr:row>119</xdr:row>
      <xdr:rowOff>222673</xdr:rowOff>
    </xdr:from>
    <xdr:to>
      <xdr:col>0</xdr:col>
      <xdr:colOff>1064825</xdr:colOff>
      <xdr:row>119</xdr:row>
      <xdr:rowOff>949960</xdr:rowOff>
    </xdr:to>
    <xdr:pic>
      <xdr:nvPicPr>
        <xdr:cNvPr id="1027" name="Image 1026">
          <a:extLst>
            <a:ext uri="{FF2B5EF4-FFF2-40B4-BE49-F238E27FC236}">
              <a16:creationId xmlns="" xmlns:a16="http://schemas.microsoft.com/office/drawing/2014/main" id="{00000000-0008-0000-0100-00000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4205" y="168464653"/>
          <a:ext cx="922560" cy="727287"/>
        </a:xfrm>
        <a:prstGeom prst="rect">
          <a:avLst/>
        </a:prstGeom>
      </xdr:spPr>
    </xdr:pic>
    <xdr:clientData/>
  </xdr:twoCellAnchor>
  <xdr:twoCellAnchor>
    <xdr:from>
      <xdr:col>0</xdr:col>
      <xdr:colOff>193947</xdr:colOff>
      <xdr:row>137</xdr:row>
      <xdr:rowOff>201400</xdr:rowOff>
    </xdr:from>
    <xdr:to>
      <xdr:col>0</xdr:col>
      <xdr:colOff>1058864</xdr:colOff>
      <xdr:row>137</xdr:row>
      <xdr:rowOff>1047327</xdr:rowOff>
    </xdr:to>
    <xdr:pic>
      <xdr:nvPicPr>
        <xdr:cNvPr id="1028" name="Image 1027">
          <a:extLst>
            <a:ext uri="{FF2B5EF4-FFF2-40B4-BE49-F238E27FC236}">
              <a16:creationId xmlns="" xmlns:a16="http://schemas.microsoft.com/office/drawing/2014/main" id="{00000000-0008-0000-0100-00000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5887" y="259365220"/>
          <a:ext cx="864917" cy="845927"/>
        </a:xfrm>
        <a:prstGeom prst="rect">
          <a:avLst/>
        </a:prstGeom>
      </xdr:spPr>
    </xdr:pic>
    <xdr:clientData/>
  </xdr:twoCellAnchor>
  <xdr:twoCellAnchor>
    <xdr:from>
      <xdr:col>0</xdr:col>
      <xdr:colOff>175260</xdr:colOff>
      <xdr:row>6</xdr:row>
      <xdr:rowOff>68580</xdr:rowOff>
    </xdr:from>
    <xdr:to>
      <xdr:col>0</xdr:col>
      <xdr:colOff>847200</xdr:colOff>
      <xdr:row>7</xdr:row>
      <xdr:rowOff>5580</xdr:rowOff>
    </xdr:to>
    <xdr:pic>
      <xdr:nvPicPr>
        <xdr:cNvPr id="33" name="Image 32">
          <a:extLst>
            <a:ext uri="{FF2B5EF4-FFF2-40B4-BE49-F238E27FC236}">
              <a16:creationId xmlns="" xmlns:a16="http://schemas.microsoft.com/office/drawing/2014/main" id="{5F103ED0-CF27-7128-5F76-D2770720B1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260" y="2331720"/>
          <a:ext cx="671940" cy="5770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205740</xdr:colOff>
      <xdr:row>5</xdr:row>
      <xdr:rowOff>68580</xdr:rowOff>
    </xdr:from>
    <xdr:to>
      <xdr:col>0</xdr:col>
      <xdr:colOff>991980</xdr:colOff>
      <xdr:row>5</xdr:row>
      <xdr:rowOff>1148580</xdr:rowOff>
    </xdr:to>
    <xdr:pic>
      <xdr:nvPicPr>
        <xdr:cNvPr id="34" name="Image 33">
          <a:extLst>
            <a:ext uri="{FF2B5EF4-FFF2-40B4-BE49-F238E27FC236}">
              <a16:creationId xmlns="" xmlns:a16="http://schemas.microsoft.com/office/drawing/2014/main" id="{93A55957-D481-340A-E246-C2A627CDB1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" y="11590020"/>
          <a:ext cx="786240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198120</xdr:colOff>
      <xdr:row>12</xdr:row>
      <xdr:rowOff>60960</xdr:rowOff>
    </xdr:from>
    <xdr:to>
      <xdr:col>0</xdr:col>
      <xdr:colOff>984360</xdr:colOff>
      <xdr:row>12</xdr:row>
      <xdr:rowOff>1140960</xdr:rowOff>
    </xdr:to>
    <xdr:pic>
      <xdr:nvPicPr>
        <xdr:cNvPr id="35" name="Image 34">
          <a:extLst>
            <a:ext uri="{FF2B5EF4-FFF2-40B4-BE49-F238E27FC236}">
              <a16:creationId xmlns="" xmlns:a16="http://schemas.microsoft.com/office/drawing/2014/main" id="{024B09DB-50DB-504A-67B1-E10D3012AC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0060" y="10386060"/>
          <a:ext cx="786240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198120</xdr:colOff>
      <xdr:row>21</xdr:row>
      <xdr:rowOff>60960</xdr:rowOff>
    </xdr:from>
    <xdr:to>
      <xdr:col>0</xdr:col>
      <xdr:colOff>984360</xdr:colOff>
      <xdr:row>21</xdr:row>
      <xdr:rowOff>1140960</xdr:rowOff>
    </xdr:to>
    <xdr:pic>
      <xdr:nvPicPr>
        <xdr:cNvPr id="36" name="Image 35">
          <a:extLst>
            <a:ext uri="{FF2B5EF4-FFF2-40B4-BE49-F238E27FC236}">
              <a16:creationId xmlns="" xmlns:a16="http://schemas.microsoft.com/office/drawing/2014/main" id="{FB494284-E902-AE95-05BA-CE9D0621E5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0060" y="9189720"/>
          <a:ext cx="786240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198120</xdr:colOff>
      <xdr:row>20</xdr:row>
      <xdr:rowOff>60960</xdr:rowOff>
    </xdr:from>
    <xdr:to>
      <xdr:col>0</xdr:col>
      <xdr:colOff>984360</xdr:colOff>
      <xdr:row>20</xdr:row>
      <xdr:rowOff>1140960</xdr:rowOff>
    </xdr:to>
    <xdr:pic>
      <xdr:nvPicPr>
        <xdr:cNvPr id="37" name="Image 36">
          <a:extLst>
            <a:ext uri="{FF2B5EF4-FFF2-40B4-BE49-F238E27FC236}">
              <a16:creationId xmlns="" xmlns:a16="http://schemas.microsoft.com/office/drawing/2014/main" id="{8FFAA3C9-DD0B-DDA7-FB5C-E49C72AEFB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0060" y="7993380"/>
          <a:ext cx="786240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198120</xdr:colOff>
      <xdr:row>19</xdr:row>
      <xdr:rowOff>60960</xdr:rowOff>
    </xdr:from>
    <xdr:to>
      <xdr:col>0</xdr:col>
      <xdr:colOff>984360</xdr:colOff>
      <xdr:row>19</xdr:row>
      <xdr:rowOff>1140960</xdr:rowOff>
    </xdr:to>
    <xdr:pic>
      <xdr:nvPicPr>
        <xdr:cNvPr id="7" name="Image 6">
          <a:extLst>
            <a:ext uri="{FF2B5EF4-FFF2-40B4-BE49-F238E27FC236}">
              <a16:creationId xmlns="" xmlns:a16="http://schemas.microsoft.com/office/drawing/2014/main" id="{68DEBCF4-DB75-A989-A36A-845EA52C2A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0060" y="6797040"/>
          <a:ext cx="786240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213360</xdr:colOff>
      <xdr:row>11</xdr:row>
      <xdr:rowOff>53340</xdr:rowOff>
    </xdr:from>
    <xdr:to>
      <xdr:col>0</xdr:col>
      <xdr:colOff>999600</xdr:colOff>
      <xdr:row>11</xdr:row>
      <xdr:rowOff>1133340</xdr:rowOff>
    </xdr:to>
    <xdr:pic>
      <xdr:nvPicPr>
        <xdr:cNvPr id="14" name="Image 13">
          <a:extLst>
            <a:ext uri="{FF2B5EF4-FFF2-40B4-BE49-F238E27FC236}">
              <a16:creationId xmlns="" xmlns:a16="http://schemas.microsoft.com/office/drawing/2014/main" id="{187603AB-DC13-90A1-B645-0B9045E0F3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5593080"/>
          <a:ext cx="786240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213360</xdr:colOff>
      <xdr:row>18</xdr:row>
      <xdr:rowOff>53340</xdr:rowOff>
    </xdr:from>
    <xdr:to>
      <xdr:col>0</xdr:col>
      <xdr:colOff>999600</xdr:colOff>
      <xdr:row>18</xdr:row>
      <xdr:rowOff>1133340</xdr:rowOff>
    </xdr:to>
    <xdr:pic>
      <xdr:nvPicPr>
        <xdr:cNvPr id="38" name="Image 37">
          <a:extLst>
            <a:ext uri="{FF2B5EF4-FFF2-40B4-BE49-F238E27FC236}">
              <a16:creationId xmlns="" xmlns:a16="http://schemas.microsoft.com/office/drawing/2014/main" id="{BD22FCCD-3144-6E52-9957-366213E049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4396740"/>
          <a:ext cx="786240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213360</xdr:colOff>
      <xdr:row>17</xdr:row>
      <xdr:rowOff>53340</xdr:rowOff>
    </xdr:from>
    <xdr:to>
      <xdr:col>0</xdr:col>
      <xdr:colOff>999600</xdr:colOff>
      <xdr:row>17</xdr:row>
      <xdr:rowOff>1133340</xdr:rowOff>
    </xdr:to>
    <xdr:pic>
      <xdr:nvPicPr>
        <xdr:cNvPr id="39" name="Image 38">
          <a:extLst>
            <a:ext uri="{FF2B5EF4-FFF2-40B4-BE49-F238E27FC236}">
              <a16:creationId xmlns="" xmlns:a16="http://schemas.microsoft.com/office/drawing/2014/main" id="{80970F44-7B9F-F9B1-F5A9-5676931CB8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2004060"/>
          <a:ext cx="786240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213360</xdr:colOff>
      <xdr:row>7</xdr:row>
      <xdr:rowOff>60960</xdr:rowOff>
    </xdr:from>
    <xdr:to>
      <xdr:col>0</xdr:col>
      <xdr:colOff>999600</xdr:colOff>
      <xdr:row>7</xdr:row>
      <xdr:rowOff>1140960</xdr:rowOff>
    </xdr:to>
    <xdr:pic>
      <xdr:nvPicPr>
        <xdr:cNvPr id="40" name="Image 39">
          <a:extLst>
            <a:ext uri="{FF2B5EF4-FFF2-40B4-BE49-F238E27FC236}">
              <a16:creationId xmlns="" xmlns:a16="http://schemas.microsoft.com/office/drawing/2014/main" id="{A1209BD7-B128-4D3A-FE74-E696F199AD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15171420"/>
          <a:ext cx="786240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213360</xdr:colOff>
      <xdr:row>22</xdr:row>
      <xdr:rowOff>60960</xdr:rowOff>
    </xdr:from>
    <xdr:to>
      <xdr:col>0</xdr:col>
      <xdr:colOff>999600</xdr:colOff>
      <xdr:row>22</xdr:row>
      <xdr:rowOff>1140960</xdr:rowOff>
    </xdr:to>
    <xdr:pic>
      <xdr:nvPicPr>
        <xdr:cNvPr id="41" name="Image 40">
          <a:extLst>
            <a:ext uri="{FF2B5EF4-FFF2-40B4-BE49-F238E27FC236}">
              <a16:creationId xmlns="" xmlns:a16="http://schemas.microsoft.com/office/drawing/2014/main" id="{D6F22889-BA09-88CB-FB25-0BE38A9841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16367760"/>
          <a:ext cx="786240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213360</xdr:colOff>
      <xdr:row>23</xdr:row>
      <xdr:rowOff>60960</xdr:rowOff>
    </xdr:from>
    <xdr:to>
      <xdr:col>0</xdr:col>
      <xdr:colOff>999600</xdr:colOff>
      <xdr:row>23</xdr:row>
      <xdr:rowOff>1140960</xdr:rowOff>
    </xdr:to>
    <xdr:pic>
      <xdr:nvPicPr>
        <xdr:cNvPr id="42" name="Image 41">
          <a:extLst>
            <a:ext uri="{FF2B5EF4-FFF2-40B4-BE49-F238E27FC236}">
              <a16:creationId xmlns="" xmlns:a16="http://schemas.microsoft.com/office/drawing/2014/main" id="{3FFC9F17-FA99-4BF0-4D7C-BC002F1774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17564100"/>
          <a:ext cx="786240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213360</xdr:colOff>
      <xdr:row>24</xdr:row>
      <xdr:rowOff>60960</xdr:rowOff>
    </xdr:from>
    <xdr:to>
      <xdr:col>0</xdr:col>
      <xdr:colOff>999600</xdr:colOff>
      <xdr:row>24</xdr:row>
      <xdr:rowOff>1140960</xdr:rowOff>
    </xdr:to>
    <xdr:pic>
      <xdr:nvPicPr>
        <xdr:cNvPr id="43" name="Image 42">
          <a:extLst>
            <a:ext uri="{FF2B5EF4-FFF2-40B4-BE49-F238E27FC236}">
              <a16:creationId xmlns="" xmlns:a16="http://schemas.microsoft.com/office/drawing/2014/main" id="{15413B25-DAAC-7F6D-2077-21037CAEAE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18760440"/>
          <a:ext cx="786240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213360</xdr:colOff>
      <xdr:row>8</xdr:row>
      <xdr:rowOff>60960</xdr:rowOff>
    </xdr:from>
    <xdr:to>
      <xdr:col>0</xdr:col>
      <xdr:colOff>999600</xdr:colOff>
      <xdr:row>8</xdr:row>
      <xdr:rowOff>1140960</xdr:rowOff>
    </xdr:to>
    <xdr:pic>
      <xdr:nvPicPr>
        <xdr:cNvPr id="44" name="Image 43">
          <a:extLst>
            <a:ext uri="{FF2B5EF4-FFF2-40B4-BE49-F238E27FC236}">
              <a16:creationId xmlns="" xmlns:a16="http://schemas.microsoft.com/office/drawing/2014/main" id="{7590AE6F-65EC-76F8-F5CB-118D2D2F87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19956780"/>
          <a:ext cx="786240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213360</xdr:colOff>
      <xdr:row>9</xdr:row>
      <xdr:rowOff>60960</xdr:rowOff>
    </xdr:from>
    <xdr:to>
      <xdr:col>0</xdr:col>
      <xdr:colOff>999600</xdr:colOff>
      <xdr:row>9</xdr:row>
      <xdr:rowOff>1140960</xdr:rowOff>
    </xdr:to>
    <xdr:pic>
      <xdr:nvPicPr>
        <xdr:cNvPr id="45" name="Image 44">
          <a:extLst>
            <a:ext uri="{FF2B5EF4-FFF2-40B4-BE49-F238E27FC236}">
              <a16:creationId xmlns="" xmlns:a16="http://schemas.microsoft.com/office/drawing/2014/main" id="{6DB725E3-73FE-F05E-2E6A-D2276AF6FE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21153120"/>
          <a:ext cx="786240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213360</xdr:colOff>
      <xdr:row>25</xdr:row>
      <xdr:rowOff>60960</xdr:rowOff>
    </xdr:from>
    <xdr:to>
      <xdr:col>0</xdr:col>
      <xdr:colOff>999600</xdr:colOff>
      <xdr:row>25</xdr:row>
      <xdr:rowOff>1140960</xdr:rowOff>
    </xdr:to>
    <xdr:pic>
      <xdr:nvPicPr>
        <xdr:cNvPr id="46" name="Image 45">
          <a:extLst>
            <a:ext uri="{FF2B5EF4-FFF2-40B4-BE49-F238E27FC236}">
              <a16:creationId xmlns="" xmlns:a16="http://schemas.microsoft.com/office/drawing/2014/main" id="{6473C189-FE4D-547C-EDCC-17377B7E60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22349460"/>
          <a:ext cx="786240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213360</xdr:colOff>
      <xdr:row>10</xdr:row>
      <xdr:rowOff>60960</xdr:rowOff>
    </xdr:from>
    <xdr:to>
      <xdr:col>0</xdr:col>
      <xdr:colOff>999600</xdr:colOff>
      <xdr:row>10</xdr:row>
      <xdr:rowOff>1140960</xdr:rowOff>
    </xdr:to>
    <xdr:pic>
      <xdr:nvPicPr>
        <xdr:cNvPr id="47" name="Image 46">
          <a:extLst>
            <a:ext uri="{FF2B5EF4-FFF2-40B4-BE49-F238E27FC236}">
              <a16:creationId xmlns="" xmlns:a16="http://schemas.microsoft.com/office/drawing/2014/main" id="{EB8F1F23-B853-2373-516A-807E59F3C0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23545800"/>
          <a:ext cx="786240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213360</xdr:colOff>
      <xdr:row>4</xdr:row>
      <xdr:rowOff>60960</xdr:rowOff>
    </xdr:from>
    <xdr:to>
      <xdr:col>0</xdr:col>
      <xdr:colOff>999600</xdr:colOff>
      <xdr:row>4</xdr:row>
      <xdr:rowOff>1140960</xdr:rowOff>
    </xdr:to>
    <xdr:pic>
      <xdr:nvPicPr>
        <xdr:cNvPr id="48" name="Image 47">
          <a:extLst>
            <a:ext uri="{FF2B5EF4-FFF2-40B4-BE49-F238E27FC236}">
              <a16:creationId xmlns="" xmlns:a16="http://schemas.microsoft.com/office/drawing/2014/main" id="{21B6D082-67EE-69C9-6E8B-F1847D506A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27134820"/>
          <a:ext cx="786240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213360</xdr:colOff>
      <xdr:row>26</xdr:row>
      <xdr:rowOff>60960</xdr:rowOff>
    </xdr:from>
    <xdr:to>
      <xdr:col>0</xdr:col>
      <xdr:colOff>999600</xdr:colOff>
      <xdr:row>26</xdr:row>
      <xdr:rowOff>1140960</xdr:rowOff>
    </xdr:to>
    <xdr:pic>
      <xdr:nvPicPr>
        <xdr:cNvPr id="49" name="Image 48">
          <a:extLst>
            <a:ext uri="{FF2B5EF4-FFF2-40B4-BE49-F238E27FC236}">
              <a16:creationId xmlns="" xmlns:a16="http://schemas.microsoft.com/office/drawing/2014/main" id="{23CAEAF8-2A9C-E99E-F4D5-00DB67DCC9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34312860"/>
          <a:ext cx="786240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213360</xdr:colOff>
      <xdr:row>27</xdr:row>
      <xdr:rowOff>60960</xdr:rowOff>
    </xdr:from>
    <xdr:to>
      <xdr:col>0</xdr:col>
      <xdr:colOff>999600</xdr:colOff>
      <xdr:row>27</xdr:row>
      <xdr:rowOff>1140960</xdr:rowOff>
    </xdr:to>
    <xdr:pic>
      <xdr:nvPicPr>
        <xdr:cNvPr id="50" name="Image 49">
          <a:extLst>
            <a:ext uri="{FF2B5EF4-FFF2-40B4-BE49-F238E27FC236}">
              <a16:creationId xmlns="" xmlns:a16="http://schemas.microsoft.com/office/drawing/2014/main" id="{8402F5E3-E67E-F2F2-2E05-E205B83F6C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35509200"/>
          <a:ext cx="786240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213360</xdr:colOff>
      <xdr:row>29</xdr:row>
      <xdr:rowOff>53340</xdr:rowOff>
    </xdr:from>
    <xdr:to>
      <xdr:col>0</xdr:col>
      <xdr:colOff>999600</xdr:colOff>
      <xdr:row>29</xdr:row>
      <xdr:rowOff>1133340</xdr:rowOff>
    </xdr:to>
    <xdr:pic>
      <xdr:nvPicPr>
        <xdr:cNvPr id="51" name="Image 50">
          <a:extLst>
            <a:ext uri="{FF2B5EF4-FFF2-40B4-BE49-F238E27FC236}">
              <a16:creationId xmlns="" xmlns:a16="http://schemas.microsoft.com/office/drawing/2014/main" id="{2B9E9073-9017-2A1E-E5C8-13741163AE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39090600"/>
          <a:ext cx="786240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213360</xdr:colOff>
      <xdr:row>28</xdr:row>
      <xdr:rowOff>53340</xdr:rowOff>
    </xdr:from>
    <xdr:to>
      <xdr:col>0</xdr:col>
      <xdr:colOff>999600</xdr:colOff>
      <xdr:row>28</xdr:row>
      <xdr:rowOff>1133340</xdr:rowOff>
    </xdr:to>
    <xdr:pic>
      <xdr:nvPicPr>
        <xdr:cNvPr id="52" name="Image 51">
          <a:extLst>
            <a:ext uri="{FF2B5EF4-FFF2-40B4-BE49-F238E27FC236}">
              <a16:creationId xmlns="" xmlns:a16="http://schemas.microsoft.com/office/drawing/2014/main" id="{82904197-0E83-6256-2731-BEA9A3040B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37894260"/>
          <a:ext cx="786240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220980</xdr:colOff>
      <xdr:row>14</xdr:row>
      <xdr:rowOff>53340</xdr:rowOff>
    </xdr:from>
    <xdr:to>
      <xdr:col>0</xdr:col>
      <xdr:colOff>1007220</xdr:colOff>
      <xdr:row>14</xdr:row>
      <xdr:rowOff>1133340</xdr:rowOff>
    </xdr:to>
    <xdr:pic>
      <xdr:nvPicPr>
        <xdr:cNvPr id="53" name="Image 52">
          <a:extLst>
            <a:ext uri="{FF2B5EF4-FFF2-40B4-BE49-F238E27FC236}">
              <a16:creationId xmlns="" xmlns:a16="http://schemas.microsoft.com/office/drawing/2014/main" id="{874E9369-25BD-16A3-F863-ABE8E8A3EC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2920" y="46268640"/>
          <a:ext cx="786240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220980</xdr:colOff>
      <xdr:row>15</xdr:row>
      <xdr:rowOff>53340</xdr:rowOff>
    </xdr:from>
    <xdr:to>
      <xdr:col>0</xdr:col>
      <xdr:colOff>1007220</xdr:colOff>
      <xdr:row>15</xdr:row>
      <xdr:rowOff>1133340</xdr:rowOff>
    </xdr:to>
    <xdr:pic>
      <xdr:nvPicPr>
        <xdr:cNvPr id="54" name="Image 53">
          <a:extLst>
            <a:ext uri="{FF2B5EF4-FFF2-40B4-BE49-F238E27FC236}">
              <a16:creationId xmlns="" xmlns:a16="http://schemas.microsoft.com/office/drawing/2014/main" id="{D737D18E-3B03-1BB5-2607-FF005513A0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2920" y="47464980"/>
          <a:ext cx="786240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205740</xdr:colOff>
      <xdr:row>30</xdr:row>
      <xdr:rowOff>53340</xdr:rowOff>
    </xdr:from>
    <xdr:to>
      <xdr:col>0</xdr:col>
      <xdr:colOff>991980</xdr:colOff>
      <xdr:row>30</xdr:row>
      <xdr:rowOff>1133340</xdr:rowOff>
    </xdr:to>
    <xdr:pic>
      <xdr:nvPicPr>
        <xdr:cNvPr id="55" name="Image 54">
          <a:extLst>
            <a:ext uri="{FF2B5EF4-FFF2-40B4-BE49-F238E27FC236}">
              <a16:creationId xmlns="" xmlns:a16="http://schemas.microsoft.com/office/drawing/2014/main" id="{893B6FA6-AF3C-BE66-4252-021E7F0557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" y="49857660"/>
          <a:ext cx="786240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205740</xdr:colOff>
      <xdr:row>16</xdr:row>
      <xdr:rowOff>53340</xdr:rowOff>
    </xdr:from>
    <xdr:to>
      <xdr:col>0</xdr:col>
      <xdr:colOff>991980</xdr:colOff>
      <xdr:row>16</xdr:row>
      <xdr:rowOff>1133340</xdr:rowOff>
    </xdr:to>
    <xdr:pic>
      <xdr:nvPicPr>
        <xdr:cNvPr id="56" name="Image 55">
          <a:extLst>
            <a:ext uri="{FF2B5EF4-FFF2-40B4-BE49-F238E27FC236}">
              <a16:creationId xmlns="" xmlns:a16="http://schemas.microsoft.com/office/drawing/2014/main" id="{1D9CD8C5-CFD4-5101-6F17-5118A1245C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" y="51054000"/>
          <a:ext cx="786240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205740</xdr:colOff>
      <xdr:row>31</xdr:row>
      <xdr:rowOff>53340</xdr:rowOff>
    </xdr:from>
    <xdr:to>
      <xdr:col>0</xdr:col>
      <xdr:colOff>991980</xdr:colOff>
      <xdr:row>31</xdr:row>
      <xdr:rowOff>1133340</xdr:rowOff>
    </xdr:to>
    <xdr:pic>
      <xdr:nvPicPr>
        <xdr:cNvPr id="57" name="Image 56">
          <a:extLst>
            <a:ext uri="{FF2B5EF4-FFF2-40B4-BE49-F238E27FC236}">
              <a16:creationId xmlns="" xmlns:a16="http://schemas.microsoft.com/office/drawing/2014/main" id="{B9FC9448-58A8-EB58-0BF0-84D345B351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" y="52250340"/>
          <a:ext cx="786240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205740</xdr:colOff>
      <xdr:row>32</xdr:row>
      <xdr:rowOff>53340</xdr:rowOff>
    </xdr:from>
    <xdr:to>
      <xdr:col>0</xdr:col>
      <xdr:colOff>991980</xdr:colOff>
      <xdr:row>32</xdr:row>
      <xdr:rowOff>1133340</xdr:rowOff>
    </xdr:to>
    <xdr:pic>
      <xdr:nvPicPr>
        <xdr:cNvPr id="58" name="Image 57">
          <a:extLst>
            <a:ext uri="{FF2B5EF4-FFF2-40B4-BE49-F238E27FC236}">
              <a16:creationId xmlns="" xmlns:a16="http://schemas.microsoft.com/office/drawing/2014/main" id="{ABDD6F2C-D268-F61E-E837-9C56B46254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" y="54643020"/>
          <a:ext cx="786240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205740</xdr:colOff>
      <xdr:row>33</xdr:row>
      <xdr:rowOff>60960</xdr:rowOff>
    </xdr:from>
    <xdr:to>
      <xdr:col>0</xdr:col>
      <xdr:colOff>991980</xdr:colOff>
      <xdr:row>33</xdr:row>
      <xdr:rowOff>1057140</xdr:rowOff>
    </xdr:to>
    <xdr:pic>
      <xdr:nvPicPr>
        <xdr:cNvPr id="59" name="Image 58">
          <a:extLst>
            <a:ext uri="{FF2B5EF4-FFF2-40B4-BE49-F238E27FC236}">
              <a16:creationId xmlns="" xmlns:a16="http://schemas.microsoft.com/office/drawing/2014/main" id="{93F1C00F-5A4B-49B7-AA36-47C615C3D49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7761"/>
        <a:stretch/>
      </xdr:blipFill>
      <xdr:spPr bwMode="auto">
        <a:xfrm>
          <a:off x="487680" y="55846980"/>
          <a:ext cx="786240" cy="9961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198120</xdr:colOff>
      <xdr:row>34</xdr:row>
      <xdr:rowOff>45720</xdr:rowOff>
    </xdr:from>
    <xdr:to>
      <xdr:col>0</xdr:col>
      <xdr:colOff>984360</xdr:colOff>
      <xdr:row>34</xdr:row>
      <xdr:rowOff>1125720</xdr:rowOff>
    </xdr:to>
    <xdr:pic>
      <xdr:nvPicPr>
        <xdr:cNvPr id="60" name="Image 59">
          <a:extLst>
            <a:ext uri="{FF2B5EF4-FFF2-40B4-BE49-F238E27FC236}">
              <a16:creationId xmlns="" xmlns:a16="http://schemas.microsoft.com/office/drawing/2014/main" id="{AA81C133-6B38-EEDE-572F-E85F2B7265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0060" y="60617100"/>
          <a:ext cx="786240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198120</xdr:colOff>
      <xdr:row>35</xdr:row>
      <xdr:rowOff>45720</xdr:rowOff>
    </xdr:from>
    <xdr:to>
      <xdr:col>0</xdr:col>
      <xdr:colOff>984360</xdr:colOff>
      <xdr:row>35</xdr:row>
      <xdr:rowOff>1125720</xdr:rowOff>
    </xdr:to>
    <xdr:pic>
      <xdr:nvPicPr>
        <xdr:cNvPr id="61" name="Image 60">
          <a:extLst>
            <a:ext uri="{FF2B5EF4-FFF2-40B4-BE49-F238E27FC236}">
              <a16:creationId xmlns="" xmlns:a16="http://schemas.microsoft.com/office/drawing/2014/main" id="{FB54B063-43C1-A5CE-7F83-DDA110194D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0060" y="61813440"/>
          <a:ext cx="786240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198120</xdr:colOff>
      <xdr:row>36</xdr:row>
      <xdr:rowOff>45720</xdr:rowOff>
    </xdr:from>
    <xdr:to>
      <xdr:col>0</xdr:col>
      <xdr:colOff>984360</xdr:colOff>
      <xdr:row>36</xdr:row>
      <xdr:rowOff>1125720</xdr:rowOff>
    </xdr:to>
    <xdr:pic>
      <xdr:nvPicPr>
        <xdr:cNvPr id="62" name="Image 61">
          <a:extLst>
            <a:ext uri="{FF2B5EF4-FFF2-40B4-BE49-F238E27FC236}">
              <a16:creationId xmlns="" xmlns:a16="http://schemas.microsoft.com/office/drawing/2014/main" id="{D38E8807-676B-FA47-07F2-32E86B97FF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0060" y="63009780"/>
          <a:ext cx="786240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205740</xdr:colOff>
      <xdr:row>96</xdr:row>
      <xdr:rowOff>53340</xdr:rowOff>
    </xdr:from>
    <xdr:to>
      <xdr:col>0</xdr:col>
      <xdr:colOff>991980</xdr:colOff>
      <xdr:row>96</xdr:row>
      <xdr:rowOff>1133340</xdr:rowOff>
    </xdr:to>
    <xdr:pic>
      <xdr:nvPicPr>
        <xdr:cNvPr id="63" name="Image 62">
          <a:extLst>
            <a:ext uri="{FF2B5EF4-FFF2-40B4-BE49-F238E27FC236}">
              <a16:creationId xmlns="" xmlns:a16="http://schemas.microsoft.com/office/drawing/2014/main" id="{0F7FC0E3-84A8-1F19-851C-8D41E81D84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" y="64213740"/>
          <a:ext cx="786240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198120</xdr:colOff>
      <xdr:row>97</xdr:row>
      <xdr:rowOff>53340</xdr:rowOff>
    </xdr:from>
    <xdr:to>
      <xdr:col>0</xdr:col>
      <xdr:colOff>984360</xdr:colOff>
      <xdr:row>97</xdr:row>
      <xdr:rowOff>1133340</xdr:rowOff>
    </xdr:to>
    <xdr:pic>
      <xdr:nvPicPr>
        <xdr:cNvPr id="2688" name="Image 2687">
          <a:extLst>
            <a:ext uri="{FF2B5EF4-FFF2-40B4-BE49-F238E27FC236}">
              <a16:creationId xmlns="" xmlns:a16="http://schemas.microsoft.com/office/drawing/2014/main" id="{C1718872-ACA5-C7B7-D13D-6BC0E70366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0060" y="65410080"/>
          <a:ext cx="786240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198120</xdr:colOff>
      <xdr:row>37</xdr:row>
      <xdr:rowOff>53340</xdr:rowOff>
    </xdr:from>
    <xdr:to>
      <xdr:col>0</xdr:col>
      <xdr:colOff>984360</xdr:colOff>
      <xdr:row>37</xdr:row>
      <xdr:rowOff>1133340</xdr:rowOff>
    </xdr:to>
    <xdr:pic>
      <xdr:nvPicPr>
        <xdr:cNvPr id="2689" name="Image 2688">
          <a:extLst>
            <a:ext uri="{FF2B5EF4-FFF2-40B4-BE49-F238E27FC236}">
              <a16:creationId xmlns="" xmlns:a16="http://schemas.microsoft.com/office/drawing/2014/main" id="{585B2887-C1B0-1669-EBFF-13AB81BFC9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0060" y="66606420"/>
          <a:ext cx="786240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213360</xdr:colOff>
      <xdr:row>98</xdr:row>
      <xdr:rowOff>60960</xdr:rowOff>
    </xdr:from>
    <xdr:to>
      <xdr:col>0</xdr:col>
      <xdr:colOff>999600</xdr:colOff>
      <xdr:row>98</xdr:row>
      <xdr:rowOff>1140960</xdr:rowOff>
    </xdr:to>
    <xdr:pic>
      <xdr:nvPicPr>
        <xdr:cNvPr id="2690" name="Image 2689">
          <a:extLst>
            <a:ext uri="{FF2B5EF4-FFF2-40B4-BE49-F238E27FC236}">
              <a16:creationId xmlns="" xmlns:a16="http://schemas.microsoft.com/office/drawing/2014/main" id="{F2D03598-981E-225E-F8E8-97D321E808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69006720"/>
          <a:ext cx="786240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220980</xdr:colOff>
      <xdr:row>100</xdr:row>
      <xdr:rowOff>60960</xdr:rowOff>
    </xdr:from>
    <xdr:to>
      <xdr:col>0</xdr:col>
      <xdr:colOff>1007220</xdr:colOff>
      <xdr:row>100</xdr:row>
      <xdr:rowOff>1140960</xdr:rowOff>
    </xdr:to>
    <xdr:pic>
      <xdr:nvPicPr>
        <xdr:cNvPr id="2691" name="Image 2690">
          <a:extLst>
            <a:ext uri="{FF2B5EF4-FFF2-40B4-BE49-F238E27FC236}">
              <a16:creationId xmlns="" xmlns:a16="http://schemas.microsoft.com/office/drawing/2014/main" id="{242D858A-28A9-E408-9F89-D2D35F28A3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2920" y="71399400"/>
          <a:ext cx="786240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220980</xdr:colOff>
      <xdr:row>99</xdr:row>
      <xdr:rowOff>137160</xdr:rowOff>
    </xdr:from>
    <xdr:to>
      <xdr:col>0</xdr:col>
      <xdr:colOff>1007220</xdr:colOff>
      <xdr:row>99</xdr:row>
      <xdr:rowOff>1034280</xdr:rowOff>
    </xdr:to>
    <xdr:pic>
      <xdr:nvPicPr>
        <xdr:cNvPr id="2692" name="Image 2691">
          <a:extLst>
            <a:ext uri="{FF2B5EF4-FFF2-40B4-BE49-F238E27FC236}">
              <a16:creationId xmlns="" xmlns:a16="http://schemas.microsoft.com/office/drawing/2014/main" id="{1C3B2757-DCCB-40F5-BE9B-A3411E7681A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6934"/>
        <a:stretch/>
      </xdr:blipFill>
      <xdr:spPr bwMode="auto">
        <a:xfrm>
          <a:off x="502920" y="70279260"/>
          <a:ext cx="786240" cy="8971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220980</xdr:colOff>
      <xdr:row>101</xdr:row>
      <xdr:rowOff>68580</xdr:rowOff>
    </xdr:from>
    <xdr:to>
      <xdr:col>0</xdr:col>
      <xdr:colOff>1007220</xdr:colOff>
      <xdr:row>101</xdr:row>
      <xdr:rowOff>1148580</xdr:rowOff>
    </xdr:to>
    <xdr:pic>
      <xdr:nvPicPr>
        <xdr:cNvPr id="2693" name="Image 2692">
          <a:extLst>
            <a:ext uri="{FF2B5EF4-FFF2-40B4-BE49-F238E27FC236}">
              <a16:creationId xmlns="" xmlns:a16="http://schemas.microsoft.com/office/drawing/2014/main" id="{5581A918-B11C-6938-3E74-68684F9062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2920" y="72603360"/>
          <a:ext cx="786240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220980</xdr:colOff>
      <xdr:row>102</xdr:row>
      <xdr:rowOff>68580</xdr:rowOff>
    </xdr:from>
    <xdr:to>
      <xdr:col>0</xdr:col>
      <xdr:colOff>1007220</xdr:colOff>
      <xdr:row>102</xdr:row>
      <xdr:rowOff>1148580</xdr:rowOff>
    </xdr:to>
    <xdr:pic>
      <xdr:nvPicPr>
        <xdr:cNvPr id="2694" name="Image 2693">
          <a:extLst>
            <a:ext uri="{FF2B5EF4-FFF2-40B4-BE49-F238E27FC236}">
              <a16:creationId xmlns="" xmlns:a16="http://schemas.microsoft.com/office/drawing/2014/main" id="{3C8DB245-DA3F-A4EE-144E-28338AA31F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2920" y="73799700"/>
          <a:ext cx="786240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220980</xdr:colOff>
      <xdr:row>103</xdr:row>
      <xdr:rowOff>53340</xdr:rowOff>
    </xdr:from>
    <xdr:to>
      <xdr:col>0</xdr:col>
      <xdr:colOff>1007220</xdr:colOff>
      <xdr:row>103</xdr:row>
      <xdr:rowOff>1133340</xdr:rowOff>
    </xdr:to>
    <xdr:pic>
      <xdr:nvPicPr>
        <xdr:cNvPr id="2695" name="Image 2694">
          <a:extLst>
            <a:ext uri="{FF2B5EF4-FFF2-40B4-BE49-F238E27FC236}">
              <a16:creationId xmlns="" xmlns:a16="http://schemas.microsoft.com/office/drawing/2014/main" id="{2965C117-D581-DFE0-967C-298D6A84A9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2920" y="76177140"/>
          <a:ext cx="786240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228600</xdr:colOff>
      <xdr:row>39</xdr:row>
      <xdr:rowOff>53340</xdr:rowOff>
    </xdr:from>
    <xdr:to>
      <xdr:col>0</xdr:col>
      <xdr:colOff>1014840</xdr:colOff>
      <xdr:row>39</xdr:row>
      <xdr:rowOff>1133340</xdr:rowOff>
    </xdr:to>
    <xdr:pic>
      <xdr:nvPicPr>
        <xdr:cNvPr id="2696" name="Image 2695">
          <a:extLst>
            <a:ext uri="{FF2B5EF4-FFF2-40B4-BE49-F238E27FC236}">
              <a16:creationId xmlns="" xmlns:a16="http://schemas.microsoft.com/office/drawing/2014/main" id="{03EC5100-E47B-4D42-8D9C-F8856F5B5C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0540" y="78569820"/>
          <a:ext cx="786240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213360</xdr:colOff>
      <xdr:row>104</xdr:row>
      <xdr:rowOff>60960</xdr:rowOff>
    </xdr:from>
    <xdr:to>
      <xdr:col>0</xdr:col>
      <xdr:colOff>999600</xdr:colOff>
      <xdr:row>104</xdr:row>
      <xdr:rowOff>1140960</xdr:rowOff>
    </xdr:to>
    <xdr:pic>
      <xdr:nvPicPr>
        <xdr:cNvPr id="2697" name="Image 2696">
          <a:extLst>
            <a:ext uri="{FF2B5EF4-FFF2-40B4-BE49-F238E27FC236}">
              <a16:creationId xmlns="" xmlns:a16="http://schemas.microsoft.com/office/drawing/2014/main" id="{DD82B3FD-82F9-BB24-9605-8B392371B3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82166460"/>
          <a:ext cx="786240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213360</xdr:colOff>
      <xdr:row>105</xdr:row>
      <xdr:rowOff>60960</xdr:rowOff>
    </xdr:from>
    <xdr:to>
      <xdr:col>0</xdr:col>
      <xdr:colOff>999600</xdr:colOff>
      <xdr:row>105</xdr:row>
      <xdr:rowOff>1140960</xdr:rowOff>
    </xdr:to>
    <xdr:pic>
      <xdr:nvPicPr>
        <xdr:cNvPr id="2698" name="Image 2697">
          <a:extLst>
            <a:ext uri="{FF2B5EF4-FFF2-40B4-BE49-F238E27FC236}">
              <a16:creationId xmlns="" xmlns:a16="http://schemas.microsoft.com/office/drawing/2014/main" id="{43D21E59-46DE-A298-B39F-E828DB04F0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83362800"/>
          <a:ext cx="786240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213360</xdr:colOff>
      <xdr:row>106</xdr:row>
      <xdr:rowOff>60960</xdr:rowOff>
    </xdr:from>
    <xdr:to>
      <xdr:col>0</xdr:col>
      <xdr:colOff>999600</xdr:colOff>
      <xdr:row>106</xdr:row>
      <xdr:rowOff>1140960</xdr:rowOff>
    </xdr:to>
    <xdr:pic>
      <xdr:nvPicPr>
        <xdr:cNvPr id="2699" name="Image 2698">
          <a:extLst>
            <a:ext uri="{FF2B5EF4-FFF2-40B4-BE49-F238E27FC236}">
              <a16:creationId xmlns="" xmlns:a16="http://schemas.microsoft.com/office/drawing/2014/main" id="{7086BB58-4378-B535-0D48-F9DBA88C88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84559140"/>
          <a:ext cx="786240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213360</xdr:colOff>
      <xdr:row>107</xdr:row>
      <xdr:rowOff>60960</xdr:rowOff>
    </xdr:from>
    <xdr:to>
      <xdr:col>0</xdr:col>
      <xdr:colOff>999600</xdr:colOff>
      <xdr:row>107</xdr:row>
      <xdr:rowOff>1021080</xdr:rowOff>
    </xdr:to>
    <xdr:pic>
      <xdr:nvPicPr>
        <xdr:cNvPr id="2700" name="Image 2699">
          <a:extLst>
            <a:ext uri="{FF2B5EF4-FFF2-40B4-BE49-F238E27FC236}">
              <a16:creationId xmlns="" xmlns:a16="http://schemas.microsoft.com/office/drawing/2014/main" id="{4B36312F-F5BE-4642-93FF-12816D55DC0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1100"/>
        <a:stretch/>
      </xdr:blipFill>
      <xdr:spPr bwMode="auto">
        <a:xfrm>
          <a:off x="495300" y="85755480"/>
          <a:ext cx="786240" cy="9601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213360</xdr:colOff>
      <xdr:row>108</xdr:row>
      <xdr:rowOff>60960</xdr:rowOff>
    </xdr:from>
    <xdr:to>
      <xdr:col>0</xdr:col>
      <xdr:colOff>999600</xdr:colOff>
      <xdr:row>108</xdr:row>
      <xdr:rowOff>1140960</xdr:rowOff>
    </xdr:to>
    <xdr:pic>
      <xdr:nvPicPr>
        <xdr:cNvPr id="2701" name="Image 2700">
          <a:extLst>
            <a:ext uri="{FF2B5EF4-FFF2-40B4-BE49-F238E27FC236}">
              <a16:creationId xmlns="" xmlns:a16="http://schemas.microsoft.com/office/drawing/2014/main" id="{E8B857DA-812B-62ED-AEE3-832BBBDE16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86951820"/>
          <a:ext cx="786240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205740</xdr:colOff>
      <xdr:row>109</xdr:row>
      <xdr:rowOff>76200</xdr:rowOff>
    </xdr:from>
    <xdr:to>
      <xdr:col>0</xdr:col>
      <xdr:colOff>991980</xdr:colOff>
      <xdr:row>109</xdr:row>
      <xdr:rowOff>1156200</xdr:rowOff>
    </xdr:to>
    <xdr:pic>
      <xdr:nvPicPr>
        <xdr:cNvPr id="2702" name="Image 2701">
          <a:extLst>
            <a:ext uri="{FF2B5EF4-FFF2-40B4-BE49-F238E27FC236}">
              <a16:creationId xmlns="" xmlns:a16="http://schemas.microsoft.com/office/drawing/2014/main" id="{7FA375AA-436F-9299-32EA-77923E15E4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" y="88163400"/>
          <a:ext cx="786240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205740</xdr:colOff>
      <xdr:row>110</xdr:row>
      <xdr:rowOff>76200</xdr:rowOff>
    </xdr:from>
    <xdr:to>
      <xdr:col>0</xdr:col>
      <xdr:colOff>991980</xdr:colOff>
      <xdr:row>110</xdr:row>
      <xdr:rowOff>1156200</xdr:rowOff>
    </xdr:to>
    <xdr:pic>
      <xdr:nvPicPr>
        <xdr:cNvPr id="2703" name="Image 2702">
          <a:extLst>
            <a:ext uri="{FF2B5EF4-FFF2-40B4-BE49-F238E27FC236}">
              <a16:creationId xmlns="" xmlns:a16="http://schemas.microsoft.com/office/drawing/2014/main" id="{D017851E-14E5-E9BB-B219-E4D3B3A802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" y="89359740"/>
          <a:ext cx="786240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304800</xdr:colOff>
      <xdr:row>111</xdr:row>
      <xdr:rowOff>69071</xdr:rowOff>
    </xdr:from>
    <xdr:to>
      <xdr:col>0</xdr:col>
      <xdr:colOff>967739</xdr:colOff>
      <xdr:row>111</xdr:row>
      <xdr:rowOff>1120141</xdr:rowOff>
    </xdr:to>
    <xdr:pic>
      <xdr:nvPicPr>
        <xdr:cNvPr id="2704" name="Image 2703">
          <a:extLst>
            <a:ext uri="{FF2B5EF4-FFF2-40B4-BE49-F238E27FC236}">
              <a16:creationId xmlns="" xmlns:a16="http://schemas.microsoft.com/office/drawing/2014/main" id="{4F47E533-CC53-CDC5-F0B8-6BE21602B7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>
          <a:off x="586740" y="90548951"/>
          <a:ext cx="662939" cy="1051070"/>
        </a:xfrm>
        <a:prstGeom prst="rect">
          <a:avLst/>
        </a:prstGeom>
      </xdr:spPr>
    </xdr:pic>
    <xdr:clientData/>
  </xdr:twoCellAnchor>
  <xdr:twoCellAnchor>
    <xdr:from>
      <xdr:col>0</xdr:col>
      <xdr:colOff>198120</xdr:colOff>
      <xdr:row>112</xdr:row>
      <xdr:rowOff>68580</xdr:rowOff>
    </xdr:from>
    <xdr:to>
      <xdr:col>0</xdr:col>
      <xdr:colOff>984360</xdr:colOff>
      <xdr:row>112</xdr:row>
      <xdr:rowOff>1148580</xdr:rowOff>
    </xdr:to>
    <xdr:pic>
      <xdr:nvPicPr>
        <xdr:cNvPr id="2705" name="Image 2704">
          <a:extLst>
            <a:ext uri="{FF2B5EF4-FFF2-40B4-BE49-F238E27FC236}">
              <a16:creationId xmlns="" xmlns:a16="http://schemas.microsoft.com/office/drawing/2014/main" id="{62700B40-250C-93EF-2D0E-A043154911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0060" y="91744800"/>
          <a:ext cx="786240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213360</xdr:colOff>
      <xdr:row>95</xdr:row>
      <xdr:rowOff>68580</xdr:rowOff>
    </xdr:from>
    <xdr:to>
      <xdr:col>0</xdr:col>
      <xdr:colOff>999600</xdr:colOff>
      <xdr:row>95</xdr:row>
      <xdr:rowOff>1148580</xdr:rowOff>
    </xdr:to>
    <xdr:pic>
      <xdr:nvPicPr>
        <xdr:cNvPr id="2706" name="Image 2705">
          <a:extLst>
            <a:ext uri="{FF2B5EF4-FFF2-40B4-BE49-F238E27FC236}">
              <a16:creationId xmlns="" xmlns:a16="http://schemas.microsoft.com/office/drawing/2014/main" id="{89A1945B-405D-207F-324D-6BD3883C0B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261625080"/>
          <a:ext cx="786240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213360</xdr:colOff>
      <xdr:row>94</xdr:row>
      <xdr:rowOff>68580</xdr:rowOff>
    </xdr:from>
    <xdr:to>
      <xdr:col>0</xdr:col>
      <xdr:colOff>999600</xdr:colOff>
      <xdr:row>94</xdr:row>
      <xdr:rowOff>1148580</xdr:rowOff>
    </xdr:to>
    <xdr:pic>
      <xdr:nvPicPr>
        <xdr:cNvPr id="2707" name="Image 2706">
          <a:extLst>
            <a:ext uri="{FF2B5EF4-FFF2-40B4-BE49-F238E27FC236}">
              <a16:creationId xmlns="" xmlns:a16="http://schemas.microsoft.com/office/drawing/2014/main" id="{FA6695A0-63D7-C63D-E070-F117CFAFB0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56563260"/>
          <a:ext cx="786240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213360</xdr:colOff>
      <xdr:row>93</xdr:row>
      <xdr:rowOff>68580</xdr:rowOff>
    </xdr:from>
    <xdr:to>
      <xdr:col>0</xdr:col>
      <xdr:colOff>999600</xdr:colOff>
      <xdr:row>93</xdr:row>
      <xdr:rowOff>1148580</xdr:rowOff>
    </xdr:to>
    <xdr:pic>
      <xdr:nvPicPr>
        <xdr:cNvPr id="2708" name="Image 2707">
          <a:extLst>
            <a:ext uri="{FF2B5EF4-FFF2-40B4-BE49-F238E27FC236}">
              <a16:creationId xmlns="" xmlns:a16="http://schemas.microsoft.com/office/drawing/2014/main" id="{A476D12D-F1CD-7081-FC62-FE8F939879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256839720"/>
          <a:ext cx="786240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190500</xdr:colOff>
      <xdr:row>92</xdr:row>
      <xdr:rowOff>76200</xdr:rowOff>
    </xdr:from>
    <xdr:to>
      <xdr:col>0</xdr:col>
      <xdr:colOff>976740</xdr:colOff>
      <xdr:row>92</xdr:row>
      <xdr:rowOff>1156200</xdr:rowOff>
    </xdr:to>
    <xdr:pic>
      <xdr:nvPicPr>
        <xdr:cNvPr id="2709" name="Image 2708">
          <a:extLst>
            <a:ext uri="{FF2B5EF4-FFF2-40B4-BE49-F238E27FC236}">
              <a16:creationId xmlns="" xmlns:a16="http://schemas.microsoft.com/office/drawing/2014/main" id="{5040BBB0-7646-2C5D-03AA-79C4826DBE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440" y="254454660"/>
          <a:ext cx="786240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190500</xdr:colOff>
      <xdr:row>136</xdr:row>
      <xdr:rowOff>76200</xdr:rowOff>
    </xdr:from>
    <xdr:to>
      <xdr:col>0</xdr:col>
      <xdr:colOff>976740</xdr:colOff>
      <xdr:row>136</xdr:row>
      <xdr:rowOff>1156200</xdr:rowOff>
    </xdr:to>
    <xdr:pic>
      <xdr:nvPicPr>
        <xdr:cNvPr id="2710" name="Image 2709">
          <a:extLst>
            <a:ext uri="{FF2B5EF4-FFF2-40B4-BE49-F238E27FC236}">
              <a16:creationId xmlns="" xmlns:a16="http://schemas.microsoft.com/office/drawing/2014/main" id="{8EAB02BD-600E-5F76-C407-7D2102C5F7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440" y="253258320"/>
          <a:ext cx="786240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243841</xdr:colOff>
      <xdr:row>134</xdr:row>
      <xdr:rowOff>83820</xdr:rowOff>
    </xdr:from>
    <xdr:to>
      <xdr:col>0</xdr:col>
      <xdr:colOff>937260</xdr:colOff>
      <xdr:row>134</xdr:row>
      <xdr:rowOff>1112520</xdr:rowOff>
    </xdr:to>
    <xdr:pic>
      <xdr:nvPicPr>
        <xdr:cNvPr id="2711" name="Image 2710">
          <a:extLst>
            <a:ext uri="{FF2B5EF4-FFF2-40B4-BE49-F238E27FC236}">
              <a16:creationId xmlns="" xmlns:a16="http://schemas.microsoft.com/office/drawing/2014/main" id="{452A2C5E-BAE1-0D0F-A354-CD14505CFB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>
          <a:off x="525781" y="242498880"/>
          <a:ext cx="693419" cy="1028700"/>
        </a:xfrm>
        <a:prstGeom prst="rect">
          <a:avLst/>
        </a:prstGeom>
      </xdr:spPr>
    </xdr:pic>
    <xdr:clientData/>
  </xdr:twoCellAnchor>
  <xdr:twoCellAnchor>
    <xdr:from>
      <xdr:col>0</xdr:col>
      <xdr:colOff>144781</xdr:colOff>
      <xdr:row>211</xdr:row>
      <xdr:rowOff>129540</xdr:rowOff>
    </xdr:from>
    <xdr:to>
      <xdr:col>0</xdr:col>
      <xdr:colOff>1013461</xdr:colOff>
      <xdr:row>211</xdr:row>
      <xdr:rowOff>1043940</xdr:rowOff>
    </xdr:to>
    <xdr:pic>
      <xdr:nvPicPr>
        <xdr:cNvPr id="2712" name="Image 2711">
          <a:extLst>
            <a:ext uri="{FF2B5EF4-FFF2-40B4-BE49-F238E27FC236}">
              <a16:creationId xmlns="" xmlns:a16="http://schemas.microsoft.com/office/drawing/2014/main" id="{F11282EF-08DB-AF94-F5A8-2F2D6B7C7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>
          <a:off x="426721" y="238955580"/>
          <a:ext cx="868680" cy="914400"/>
        </a:xfrm>
        <a:prstGeom prst="rect">
          <a:avLst/>
        </a:prstGeom>
      </xdr:spPr>
    </xdr:pic>
    <xdr:clientData/>
  </xdr:twoCellAnchor>
  <xdr:twoCellAnchor>
    <xdr:from>
      <xdr:col>0</xdr:col>
      <xdr:colOff>243841</xdr:colOff>
      <xdr:row>133</xdr:row>
      <xdr:rowOff>60960</xdr:rowOff>
    </xdr:from>
    <xdr:to>
      <xdr:col>0</xdr:col>
      <xdr:colOff>937260</xdr:colOff>
      <xdr:row>133</xdr:row>
      <xdr:rowOff>1089660</xdr:rowOff>
    </xdr:to>
    <xdr:pic>
      <xdr:nvPicPr>
        <xdr:cNvPr id="2713" name="Image 2712">
          <a:extLst>
            <a:ext uri="{FF2B5EF4-FFF2-40B4-BE49-F238E27FC236}">
              <a16:creationId xmlns="" xmlns:a16="http://schemas.microsoft.com/office/drawing/2014/main" id="{EE33BD5E-5A94-4FA0-93A4-A1ED8167D8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>
          <a:off x="525781" y="241279680"/>
          <a:ext cx="693419" cy="1028700"/>
        </a:xfrm>
        <a:prstGeom prst="rect">
          <a:avLst/>
        </a:prstGeom>
      </xdr:spPr>
    </xdr:pic>
    <xdr:clientData/>
  </xdr:twoCellAnchor>
  <xdr:twoCellAnchor>
    <xdr:from>
      <xdr:col>0</xdr:col>
      <xdr:colOff>243841</xdr:colOff>
      <xdr:row>132</xdr:row>
      <xdr:rowOff>60960</xdr:rowOff>
    </xdr:from>
    <xdr:to>
      <xdr:col>0</xdr:col>
      <xdr:colOff>937260</xdr:colOff>
      <xdr:row>132</xdr:row>
      <xdr:rowOff>1089660</xdr:rowOff>
    </xdr:to>
    <xdr:pic>
      <xdr:nvPicPr>
        <xdr:cNvPr id="2714" name="Image 2713">
          <a:extLst>
            <a:ext uri="{FF2B5EF4-FFF2-40B4-BE49-F238E27FC236}">
              <a16:creationId xmlns="" xmlns:a16="http://schemas.microsoft.com/office/drawing/2014/main" id="{56D3DCAA-D415-49FC-815C-8939E43B9D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>
          <a:off x="525781" y="241279680"/>
          <a:ext cx="693419" cy="1028700"/>
        </a:xfrm>
        <a:prstGeom prst="rect">
          <a:avLst/>
        </a:prstGeom>
      </xdr:spPr>
    </xdr:pic>
    <xdr:clientData/>
  </xdr:twoCellAnchor>
  <xdr:twoCellAnchor>
    <xdr:from>
      <xdr:col>0</xdr:col>
      <xdr:colOff>243841</xdr:colOff>
      <xdr:row>135</xdr:row>
      <xdr:rowOff>60960</xdr:rowOff>
    </xdr:from>
    <xdr:to>
      <xdr:col>0</xdr:col>
      <xdr:colOff>937260</xdr:colOff>
      <xdr:row>135</xdr:row>
      <xdr:rowOff>1089660</xdr:rowOff>
    </xdr:to>
    <xdr:pic>
      <xdr:nvPicPr>
        <xdr:cNvPr id="2715" name="Image 2714">
          <a:extLst>
            <a:ext uri="{FF2B5EF4-FFF2-40B4-BE49-F238E27FC236}">
              <a16:creationId xmlns="" xmlns:a16="http://schemas.microsoft.com/office/drawing/2014/main" id="{0C44E213-E0EE-4ADD-A714-F1FD1D23C7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>
          <a:off x="525781" y="241279680"/>
          <a:ext cx="693419" cy="1028700"/>
        </a:xfrm>
        <a:prstGeom prst="rect">
          <a:avLst/>
        </a:prstGeom>
      </xdr:spPr>
    </xdr:pic>
    <xdr:clientData/>
  </xdr:twoCellAnchor>
  <xdr:twoCellAnchor>
    <xdr:from>
      <xdr:col>0</xdr:col>
      <xdr:colOff>190500</xdr:colOff>
      <xdr:row>131</xdr:row>
      <xdr:rowOff>60960</xdr:rowOff>
    </xdr:from>
    <xdr:to>
      <xdr:col>0</xdr:col>
      <xdr:colOff>976740</xdr:colOff>
      <xdr:row>131</xdr:row>
      <xdr:rowOff>1140960</xdr:rowOff>
    </xdr:to>
    <xdr:pic>
      <xdr:nvPicPr>
        <xdr:cNvPr id="2716" name="Image 2715">
          <a:extLst>
            <a:ext uri="{FF2B5EF4-FFF2-40B4-BE49-F238E27FC236}">
              <a16:creationId xmlns="" xmlns:a16="http://schemas.microsoft.com/office/drawing/2014/main" id="{B672CC28-9B45-772C-11EE-143610F0BD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440" y="234101640"/>
          <a:ext cx="786240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99061</xdr:colOff>
      <xdr:row>130</xdr:row>
      <xdr:rowOff>106680</xdr:rowOff>
    </xdr:from>
    <xdr:to>
      <xdr:col>0</xdr:col>
      <xdr:colOff>1041945</xdr:colOff>
      <xdr:row>130</xdr:row>
      <xdr:rowOff>1074420</xdr:rowOff>
    </xdr:to>
    <xdr:pic>
      <xdr:nvPicPr>
        <xdr:cNvPr id="2717" name="Image 2716">
          <a:extLst>
            <a:ext uri="{FF2B5EF4-FFF2-40B4-BE49-F238E27FC236}">
              <a16:creationId xmlns="" xmlns:a16="http://schemas.microsoft.com/office/drawing/2014/main" id="{DCC4B381-94C1-F803-8859-8283AA0F9E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>
          <a:off x="381001" y="230558340"/>
          <a:ext cx="942884" cy="967740"/>
        </a:xfrm>
        <a:prstGeom prst="rect">
          <a:avLst/>
        </a:prstGeom>
      </xdr:spPr>
    </xdr:pic>
    <xdr:clientData/>
  </xdr:twoCellAnchor>
  <xdr:twoCellAnchor>
    <xdr:from>
      <xdr:col>0</xdr:col>
      <xdr:colOff>114301</xdr:colOff>
      <xdr:row>129</xdr:row>
      <xdr:rowOff>114300</xdr:rowOff>
    </xdr:from>
    <xdr:to>
      <xdr:col>0</xdr:col>
      <xdr:colOff>1071218</xdr:colOff>
      <xdr:row>129</xdr:row>
      <xdr:rowOff>1066800</xdr:rowOff>
    </xdr:to>
    <xdr:pic>
      <xdr:nvPicPr>
        <xdr:cNvPr id="2718" name="Image 2717">
          <a:extLst>
            <a:ext uri="{FF2B5EF4-FFF2-40B4-BE49-F238E27FC236}">
              <a16:creationId xmlns="" xmlns:a16="http://schemas.microsoft.com/office/drawing/2014/main" id="{54F5896D-01DE-FDE8-E40F-42085FECAA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>
          <a:off x="396241" y="226976940"/>
          <a:ext cx="956917" cy="952500"/>
        </a:xfrm>
        <a:prstGeom prst="rect">
          <a:avLst/>
        </a:prstGeom>
      </xdr:spPr>
    </xdr:pic>
    <xdr:clientData/>
  </xdr:twoCellAnchor>
  <xdr:twoCellAnchor>
    <xdr:from>
      <xdr:col>0</xdr:col>
      <xdr:colOff>182881</xdr:colOff>
      <xdr:row>128</xdr:row>
      <xdr:rowOff>83821</xdr:rowOff>
    </xdr:from>
    <xdr:to>
      <xdr:col>0</xdr:col>
      <xdr:colOff>1013461</xdr:colOff>
      <xdr:row>128</xdr:row>
      <xdr:rowOff>1135381</xdr:rowOff>
    </xdr:to>
    <xdr:pic>
      <xdr:nvPicPr>
        <xdr:cNvPr id="2719" name="Image 2718">
          <a:extLst>
            <a:ext uri="{FF2B5EF4-FFF2-40B4-BE49-F238E27FC236}">
              <a16:creationId xmlns="" xmlns:a16="http://schemas.microsoft.com/office/drawing/2014/main" id="{BB74CE11-6CD3-7129-1E6F-B7D6E9F016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>
          <a:off x="464821" y="225750121"/>
          <a:ext cx="830580" cy="1051560"/>
        </a:xfrm>
        <a:prstGeom prst="rect">
          <a:avLst/>
        </a:prstGeom>
      </xdr:spPr>
    </xdr:pic>
    <xdr:clientData/>
  </xdr:twoCellAnchor>
  <xdr:twoCellAnchor>
    <xdr:from>
      <xdr:col>0</xdr:col>
      <xdr:colOff>190500</xdr:colOff>
      <xdr:row>91</xdr:row>
      <xdr:rowOff>45720</xdr:rowOff>
    </xdr:from>
    <xdr:to>
      <xdr:col>0</xdr:col>
      <xdr:colOff>976740</xdr:colOff>
      <xdr:row>91</xdr:row>
      <xdr:rowOff>1125720</xdr:rowOff>
    </xdr:to>
    <xdr:pic>
      <xdr:nvPicPr>
        <xdr:cNvPr id="2720" name="Image 2719">
          <a:extLst>
            <a:ext uri="{FF2B5EF4-FFF2-40B4-BE49-F238E27FC236}">
              <a16:creationId xmlns="" xmlns:a16="http://schemas.microsoft.com/office/drawing/2014/main" id="{CF974CF6-E1AA-5572-9022-835454B9D0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440" y="223319340"/>
          <a:ext cx="786240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190500</xdr:colOff>
      <xdr:row>90</xdr:row>
      <xdr:rowOff>68580</xdr:rowOff>
    </xdr:from>
    <xdr:to>
      <xdr:col>0</xdr:col>
      <xdr:colOff>976740</xdr:colOff>
      <xdr:row>90</xdr:row>
      <xdr:rowOff>1034280</xdr:rowOff>
    </xdr:to>
    <xdr:pic>
      <xdr:nvPicPr>
        <xdr:cNvPr id="2721" name="Image 2720">
          <a:extLst>
            <a:ext uri="{FF2B5EF4-FFF2-40B4-BE49-F238E27FC236}">
              <a16:creationId xmlns="" xmlns:a16="http://schemas.microsoft.com/office/drawing/2014/main" id="{5E18DAFF-D73B-6020-E75C-6F5D4E9BBB5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583"/>
        <a:stretch/>
      </xdr:blipFill>
      <xdr:spPr bwMode="auto">
        <a:xfrm>
          <a:off x="472440" y="222145860"/>
          <a:ext cx="786240" cy="965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205740</xdr:colOff>
      <xdr:row>127</xdr:row>
      <xdr:rowOff>53340</xdr:rowOff>
    </xdr:from>
    <xdr:to>
      <xdr:col>0</xdr:col>
      <xdr:colOff>991980</xdr:colOff>
      <xdr:row>127</xdr:row>
      <xdr:rowOff>1133340</xdr:rowOff>
    </xdr:to>
    <xdr:pic>
      <xdr:nvPicPr>
        <xdr:cNvPr id="2722" name="Image 2721">
          <a:extLst>
            <a:ext uri="{FF2B5EF4-FFF2-40B4-BE49-F238E27FC236}">
              <a16:creationId xmlns="" xmlns:a16="http://schemas.microsoft.com/office/drawing/2014/main" id="{BE8CEFAE-9D10-0CCA-35A7-A33C68D345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" y="219737940"/>
          <a:ext cx="786240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213360</xdr:colOff>
      <xdr:row>89</xdr:row>
      <xdr:rowOff>45720</xdr:rowOff>
    </xdr:from>
    <xdr:to>
      <xdr:col>0</xdr:col>
      <xdr:colOff>999600</xdr:colOff>
      <xdr:row>89</xdr:row>
      <xdr:rowOff>1125720</xdr:rowOff>
    </xdr:to>
    <xdr:pic>
      <xdr:nvPicPr>
        <xdr:cNvPr id="2723" name="Image 2722">
          <a:extLst>
            <a:ext uri="{FF2B5EF4-FFF2-40B4-BE49-F238E27FC236}">
              <a16:creationId xmlns="" xmlns:a16="http://schemas.microsoft.com/office/drawing/2014/main" id="{877C5FE6-A75F-4CB3-0961-D273B92431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200588880"/>
          <a:ext cx="786240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220980</xdr:colOff>
      <xdr:row>121</xdr:row>
      <xdr:rowOff>60960</xdr:rowOff>
    </xdr:from>
    <xdr:to>
      <xdr:col>0</xdr:col>
      <xdr:colOff>1007220</xdr:colOff>
      <xdr:row>121</xdr:row>
      <xdr:rowOff>1140960</xdr:rowOff>
    </xdr:to>
    <xdr:pic>
      <xdr:nvPicPr>
        <xdr:cNvPr id="2724" name="Image 2723">
          <a:extLst>
            <a:ext uri="{FF2B5EF4-FFF2-40B4-BE49-F238E27FC236}">
              <a16:creationId xmlns="" xmlns:a16="http://schemas.microsoft.com/office/drawing/2014/main" id="{234E6F9B-78EB-CADA-FEA9-A3EB15489F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2920" y="195818760"/>
          <a:ext cx="786240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198120</xdr:colOff>
      <xdr:row>88</xdr:row>
      <xdr:rowOff>68580</xdr:rowOff>
    </xdr:from>
    <xdr:to>
      <xdr:col>0</xdr:col>
      <xdr:colOff>984360</xdr:colOff>
      <xdr:row>88</xdr:row>
      <xdr:rowOff>1148580</xdr:rowOff>
    </xdr:to>
    <xdr:pic>
      <xdr:nvPicPr>
        <xdr:cNvPr id="2726" name="Image 2725">
          <a:extLst>
            <a:ext uri="{FF2B5EF4-FFF2-40B4-BE49-F238E27FC236}">
              <a16:creationId xmlns="" xmlns:a16="http://schemas.microsoft.com/office/drawing/2014/main" id="{74B29A84-D7FB-9A6E-3FB0-99A99E97B7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0060" y="194630040"/>
          <a:ext cx="786240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205740</xdr:colOff>
      <xdr:row>87</xdr:row>
      <xdr:rowOff>53340</xdr:rowOff>
    </xdr:from>
    <xdr:to>
      <xdr:col>0</xdr:col>
      <xdr:colOff>991980</xdr:colOff>
      <xdr:row>87</xdr:row>
      <xdr:rowOff>1133340</xdr:rowOff>
    </xdr:to>
    <xdr:pic>
      <xdr:nvPicPr>
        <xdr:cNvPr id="2727" name="Image 2726">
          <a:extLst>
            <a:ext uri="{FF2B5EF4-FFF2-40B4-BE49-F238E27FC236}">
              <a16:creationId xmlns="" xmlns:a16="http://schemas.microsoft.com/office/drawing/2014/main" id="{B38B9645-E7F5-96F6-F373-876BACA048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" y="188633100"/>
          <a:ext cx="786240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205740</xdr:colOff>
      <xdr:row>86</xdr:row>
      <xdr:rowOff>68580</xdr:rowOff>
    </xdr:from>
    <xdr:to>
      <xdr:col>0</xdr:col>
      <xdr:colOff>991980</xdr:colOff>
      <xdr:row>86</xdr:row>
      <xdr:rowOff>1148580</xdr:rowOff>
    </xdr:to>
    <xdr:pic>
      <xdr:nvPicPr>
        <xdr:cNvPr id="2728" name="Image 2727">
          <a:extLst>
            <a:ext uri="{FF2B5EF4-FFF2-40B4-BE49-F238E27FC236}">
              <a16:creationId xmlns="" xmlns:a16="http://schemas.microsoft.com/office/drawing/2014/main" id="{8D6C7FA3-1B6A-7193-55D7-1A2B281FE4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" y="180273960"/>
          <a:ext cx="786240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205740</xdr:colOff>
      <xdr:row>85</xdr:row>
      <xdr:rowOff>68580</xdr:rowOff>
    </xdr:from>
    <xdr:to>
      <xdr:col>0</xdr:col>
      <xdr:colOff>991980</xdr:colOff>
      <xdr:row>85</xdr:row>
      <xdr:rowOff>1148580</xdr:rowOff>
    </xdr:to>
    <xdr:pic>
      <xdr:nvPicPr>
        <xdr:cNvPr id="2729" name="Image 2728">
          <a:extLst>
            <a:ext uri="{FF2B5EF4-FFF2-40B4-BE49-F238E27FC236}">
              <a16:creationId xmlns="" xmlns:a16="http://schemas.microsoft.com/office/drawing/2014/main" id="{7BE6CA7A-1D80-C6A1-D08D-C8150BB348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" y="179077620"/>
          <a:ext cx="786240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205740</xdr:colOff>
      <xdr:row>84</xdr:row>
      <xdr:rowOff>68580</xdr:rowOff>
    </xdr:from>
    <xdr:to>
      <xdr:col>0</xdr:col>
      <xdr:colOff>991980</xdr:colOff>
      <xdr:row>84</xdr:row>
      <xdr:rowOff>1148580</xdr:rowOff>
    </xdr:to>
    <xdr:pic>
      <xdr:nvPicPr>
        <xdr:cNvPr id="2730" name="Image 2729">
          <a:extLst>
            <a:ext uri="{FF2B5EF4-FFF2-40B4-BE49-F238E27FC236}">
              <a16:creationId xmlns="" xmlns:a16="http://schemas.microsoft.com/office/drawing/2014/main" id="{41958F4B-E679-F085-5E4F-E6DA5C4C4A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" y="177881280"/>
          <a:ext cx="786240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205740</xdr:colOff>
      <xdr:row>82</xdr:row>
      <xdr:rowOff>68580</xdr:rowOff>
    </xdr:from>
    <xdr:to>
      <xdr:col>0</xdr:col>
      <xdr:colOff>991980</xdr:colOff>
      <xdr:row>82</xdr:row>
      <xdr:rowOff>1148580</xdr:rowOff>
    </xdr:to>
    <xdr:pic>
      <xdr:nvPicPr>
        <xdr:cNvPr id="2731" name="Image 2730">
          <a:extLst>
            <a:ext uri="{FF2B5EF4-FFF2-40B4-BE49-F238E27FC236}">
              <a16:creationId xmlns="" xmlns:a16="http://schemas.microsoft.com/office/drawing/2014/main" id="{601B1C59-B151-C340-1510-BC2ABC091C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" y="174292260"/>
          <a:ext cx="786240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220980</xdr:colOff>
      <xdr:row>81</xdr:row>
      <xdr:rowOff>68580</xdr:rowOff>
    </xdr:from>
    <xdr:to>
      <xdr:col>0</xdr:col>
      <xdr:colOff>1007220</xdr:colOff>
      <xdr:row>81</xdr:row>
      <xdr:rowOff>1148580</xdr:rowOff>
    </xdr:to>
    <xdr:pic>
      <xdr:nvPicPr>
        <xdr:cNvPr id="2732" name="Image 2731">
          <a:extLst>
            <a:ext uri="{FF2B5EF4-FFF2-40B4-BE49-F238E27FC236}">
              <a16:creationId xmlns="" xmlns:a16="http://schemas.microsoft.com/office/drawing/2014/main" id="{A2762BAD-E958-28A1-4C65-E43D72F587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2920" y="171899580"/>
          <a:ext cx="786240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213360</xdr:colOff>
      <xdr:row>80</xdr:row>
      <xdr:rowOff>60960</xdr:rowOff>
    </xdr:from>
    <xdr:to>
      <xdr:col>0</xdr:col>
      <xdr:colOff>999600</xdr:colOff>
      <xdr:row>80</xdr:row>
      <xdr:rowOff>1140960</xdr:rowOff>
    </xdr:to>
    <xdr:pic>
      <xdr:nvPicPr>
        <xdr:cNvPr id="2733" name="Image 2732">
          <a:extLst>
            <a:ext uri="{FF2B5EF4-FFF2-40B4-BE49-F238E27FC236}">
              <a16:creationId xmlns="" xmlns:a16="http://schemas.microsoft.com/office/drawing/2014/main" id="{7E3B631C-B181-9C76-9EA5-79C7E5F912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170695620"/>
          <a:ext cx="786240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220980</xdr:colOff>
      <xdr:row>118</xdr:row>
      <xdr:rowOff>60960</xdr:rowOff>
    </xdr:from>
    <xdr:to>
      <xdr:col>0</xdr:col>
      <xdr:colOff>1007220</xdr:colOff>
      <xdr:row>118</xdr:row>
      <xdr:rowOff>1140960</xdr:rowOff>
    </xdr:to>
    <xdr:pic>
      <xdr:nvPicPr>
        <xdr:cNvPr id="2734" name="Image 2733">
          <a:extLst>
            <a:ext uri="{FF2B5EF4-FFF2-40B4-BE49-F238E27FC236}">
              <a16:creationId xmlns="" xmlns:a16="http://schemas.microsoft.com/office/drawing/2014/main" id="{9690D980-E17B-79BC-BE71-E0AC249D40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2920" y="167106600"/>
          <a:ext cx="786240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205740</xdr:colOff>
      <xdr:row>113</xdr:row>
      <xdr:rowOff>53340</xdr:rowOff>
    </xdr:from>
    <xdr:to>
      <xdr:col>0</xdr:col>
      <xdr:colOff>991980</xdr:colOff>
      <xdr:row>113</xdr:row>
      <xdr:rowOff>1133340</xdr:rowOff>
    </xdr:to>
    <xdr:pic>
      <xdr:nvPicPr>
        <xdr:cNvPr id="2735" name="Image 2734">
          <a:extLst>
            <a:ext uri="{FF2B5EF4-FFF2-40B4-BE49-F238E27FC236}">
              <a16:creationId xmlns="" xmlns:a16="http://schemas.microsoft.com/office/drawing/2014/main" id="{589B689F-A2E0-D468-EB15-463669F5DB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" y="92925900"/>
          <a:ext cx="786240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182880</xdr:colOff>
      <xdr:row>40</xdr:row>
      <xdr:rowOff>60960</xdr:rowOff>
    </xdr:from>
    <xdr:to>
      <xdr:col>0</xdr:col>
      <xdr:colOff>969120</xdr:colOff>
      <xdr:row>40</xdr:row>
      <xdr:rowOff>1140960</xdr:rowOff>
    </xdr:to>
    <xdr:pic>
      <xdr:nvPicPr>
        <xdr:cNvPr id="2736" name="Image 2735">
          <a:extLst>
            <a:ext uri="{FF2B5EF4-FFF2-40B4-BE49-F238E27FC236}">
              <a16:creationId xmlns="" xmlns:a16="http://schemas.microsoft.com/office/drawing/2014/main" id="{32A20370-31C1-DA93-C2D5-9382BBE962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4820" y="66370200"/>
          <a:ext cx="786240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167640</xdr:colOff>
      <xdr:row>41</xdr:row>
      <xdr:rowOff>68580</xdr:rowOff>
    </xdr:from>
    <xdr:to>
      <xdr:col>0</xdr:col>
      <xdr:colOff>953880</xdr:colOff>
      <xdr:row>41</xdr:row>
      <xdr:rowOff>1148580</xdr:rowOff>
    </xdr:to>
    <xdr:pic>
      <xdr:nvPicPr>
        <xdr:cNvPr id="2737" name="Image 2736">
          <a:extLst>
            <a:ext uri="{FF2B5EF4-FFF2-40B4-BE49-F238E27FC236}">
              <a16:creationId xmlns="" xmlns:a16="http://schemas.microsoft.com/office/drawing/2014/main" id="{433B2E39-D63C-CBBD-4C25-CA1D906B4D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9580" y="67574160"/>
          <a:ext cx="786240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213360</xdr:colOff>
      <xdr:row>42</xdr:row>
      <xdr:rowOff>53340</xdr:rowOff>
    </xdr:from>
    <xdr:to>
      <xdr:col>0</xdr:col>
      <xdr:colOff>999600</xdr:colOff>
      <xdr:row>42</xdr:row>
      <xdr:rowOff>1133340</xdr:rowOff>
    </xdr:to>
    <xdr:pic>
      <xdr:nvPicPr>
        <xdr:cNvPr id="2738" name="Image 2737">
          <a:extLst>
            <a:ext uri="{FF2B5EF4-FFF2-40B4-BE49-F238E27FC236}">
              <a16:creationId xmlns="" xmlns:a16="http://schemas.microsoft.com/office/drawing/2014/main" id="{902C0ABB-1102-95A3-D949-FEAC77AFA5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98907600"/>
          <a:ext cx="786240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213360</xdr:colOff>
      <xdr:row>43</xdr:row>
      <xdr:rowOff>53340</xdr:rowOff>
    </xdr:from>
    <xdr:to>
      <xdr:col>0</xdr:col>
      <xdr:colOff>999600</xdr:colOff>
      <xdr:row>43</xdr:row>
      <xdr:rowOff>1133340</xdr:rowOff>
    </xdr:to>
    <xdr:pic>
      <xdr:nvPicPr>
        <xdr:cNvPr id="2739" name="Image 2738">
          <a:extLst>
            <a:ext uri="{FF2B5EF4-FFF2-40B4-BE49-F238E27FC236}">
              <a16:creationId xmlns="" xmlns:a16="http://schemas.microsoft.com/office/drawing/2014/main" id="{34C10BFA-3A7A-021D-0F07-976C3301BB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100103940"/>
          <a:ext cx="786240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213360</xdr:colOff>
      <xdr:row>44</xdr:row>
      <xdr:rowOff>53340</xdr:rowOff>
    </xdr:from>
    <xdr:to>
      <xdr:col>0</xdr:col>
      <xdr:colOff>999600</xdr:colOff>
      <xdr:row>44</xdr:row>
      <xdr:rowOff>1133340</xdr:rowOff>
    </xdr:to>
    <xdr:pic>
      <xdr:nvPicPr>
        <xdr:cNvPr id="2740" name="Image 2739">
          <a:extLst>
            <a:ext uri="{FF2B5EF4-FFF2-40B4-BE49-F238E27FC236}">
              <a16:creationId xmlns="" xmlns:a16="http://schemas.microsoft.com/office/drawing/2014/main" id="{41A1D124-69A5-338C-FDC7-76B83A3E94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101300280"/>
          <a:ext cx="786240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213360</xdr:colOff>
      <xdr:row>45</xdr:row>
      <xdr:rowOff>53340</xdr:rowOff>
    </xdr:from>
    <xdr:to>
      <xdr:col>0</xdr:col>
      <xdr:colOff>999600</xdr:colOff>
      <xdr:row>45</xdr:row>
      <xdr:rowOff>1133340</xdr:rowOff>
    </xdr:to>
    <xdr:pic>
      <xdr:nvPicPr>
        <xdr:cNvPr id="2741" name="Image 2740">
          <a:extLst>
            <a:ext uri="{FF2B5EF4-FFF2-40B4-BE49-F238E27FC236}">
              <a16:creationId xmlns="" xmlns:a16="http://schemas.microsoft.com/office/drawing/2014/main" id="{9461982C-8DDD-00D0-A866-B6242DC3AB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102496620"/>
          <a:ext cx="786240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213360</xdr:colOff>
      <xdr:row>46</xdr:row>
      <xdr:rowOff>53340</xdr:rowOff>
    </xdr:from>
    <xdr:to>
      <xdr:col>0</xdr:col>
      <xdr:colOff>999600</xdr:colOff>
      <xdr:row>46</xdr:row>
      <xdr:rowOff>1133340</xdr:rowOff>
    </xdr:to>
    <xdr:pic>
      <xdr:nvPicPr>
        <xdr:cNvPr id="2743" name="Image 2742">
          <a:extLst>
            <a:ext uri="{FF2B5EF4-FFF2-40B4-BE49-F238E27FC236}">
              <a16:creationId xmlns="" xmlns:a16="http://schemas.microsoft.com/office/drawing/2014/main" id="{0ADF21D1-529C-A8E0-6791-CCE18AE361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103692960"/>
          <a:ext cx="786240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213360</xdr:colOff>
      <xdr:row>47</xdr:row>
      <xdr:rowOff>53340</xdr:rowOff>
    </xdr:from>
    <xdr:to>
      <xdr:col>0</xdr:col>
      <xdr:colOff>999600</xdr:colOff>
      <xdr:row>47</xdr:row>
      <xdr:rowOff>1133340</xdr:rowOff>
    </xdr:to>
    <xdr:pic>
      <xdr:nvPicPr>
        <xdr:cNvPr id="2744" name="Image 2743">
          <a:extLst>
            <a:ext uri="{FF2B5EF4-FFF2-40B4-BE49-F238E27FC236}">
              <a16:creationId xmlns="" xmlns:a16="http://schemas.microsoft.com/office/drawing/2014/main" id="{B7FC3B85-EB49-F1F7-EC2E-C75F336148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104889300"/>
          <a:ext cx="786240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213360</xdr:colOff>
      <xdr:row>49</xdr:row>
      <xdr:rowOff>53340</xdr:rowOff>
    </xdr:from>
    <xdr:to>
      <xdr:col>0</xdr:col>
      <xdr:colOff>999600</xdr:colOff>
      <xdr:row>49</xdr:row>
      <xdr:rowOff>1133340</xdr:rowOff>
    </xdr:to>
    <xdr:pic>
      <xdr:nvPicPr>
        <xdr:cNvPr id="2745" name="Image 2744">
          <a:extLst>
            <a:ext uri="{FF2B5EF4-FFF2-40B4-BE49-F238E27FC236}">
              <a16:creationId xmlns="" xmlns:a16="http://schemas.microsoft.com/office/drawing/2014/main" id="{FB96E9A4-F1E2-FE13-BF7B-33521D6DBC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107281980"/>
          <a:ext cx="786240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213360</xdr:colOff>
      <xdr:row>48</xdr:row>
      <xdr:rowOff>53340</xdr:rowOff>
    </xdr:from>
    <xdr:to>
      <xdr:col>0</xdr:col>
      <xdr:colOff>999600</xdr:colOff>
      <xdr:row>48</xdr:row>
      <xdr:rowOff>1133340</xdr:rowOff>
    </xdr:to>
    <xdr:pic>
      <xdr:nvPicPr>
        <xdr:cNvPr id="2747" name="Image 2746">
          <a:extLst>
            <a:ext uri="{FF2B5EF4-FFF2-40B4-BE49-F238E27FC236}">
              <a16:creationId xmlns="" xmlns:a16="http://schemas.microsoft.com/office/drawing/2014/main" id="{AF0A9EEF-181A-A367-EFA1-964DAEEDB8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106085640"/>
          <a:ext cx="786240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213360</xdr:colOff>
      <xdr:row>114</xdr:row>
      <xdr:rowOff>45720</xdr:rowOff>
    </xdr:from>
    <xdr:to>
      <xdr:col>0</xdr:col>
      <xdr:colOff>999600</xdr:colOff>
      <xdr:row>114</xdr:row>
      <xdr:rowOff>1125720</xdr:rowOff>
    </xdr:to>
    <xdr:pic>
      <xdr:nvPicPr>
        <xdr:cNvPr id="2748" name="Image 2747">
          <a:extLst>
            <a:ext uri="{FF2B5EF4-FFF2-40B4-BE49-F238E27FC236}">
              <a16:creationId xmlns="" xmlns:a16="http://schemas.microsoft.com/office/drawing/2014/main" id="{0B7AE114-CE0C-3D08-AD34-4080C7003A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108470700"/>
          <a:ext cx="786240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205740</xdr:colOff>
      <xdr:row>50</xdr:row>
      <xdr:rowOff>76200</xdr:rowOff>
    </xdr:from>
    <xdr:to>
      <xdr:col>0</xdr:col>
      <xdr:colOff>991980</xdr:colOff>
      <xdr:row>50</xdr:row>
      <xdr:rowOff>1156200</xdr:rowOff>
    </xdr:to>
    <xdr:pic>
      <xdr:nvPicPr>
        <xdr:cNvPr id="2749" name="Image 2748">
          <a:extLst>
            <a:ext uri="{FF2B5EF4-FFF2-40B4-BE49-F238E27FC236}">
              <a16:creationId xmlns="" xmlns:a16="http://schemas.microsoft.com/office/drawing/2014/main" id="{40678743-BECE-30F3-D0D5-72AE3E859E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" y="109697520"/>
          <a:ext cx="786240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205740</xdr:colOff>
      <xdr:row>51</xdr:row>
      <xdr:rowOff>76200</xdr:rowOff>
    </xdr:from>
    <xdr:to>
      <xdr:col>0</xdr:col>
      <xdr:colOff>991980</xdr:colOff>
      <xdr:row>51</xdr:row>
      <xdr:rowOff>1156200</xdr:rowOff>
    </xdr:to>
    <xdr:pic>
      <xdr:nvPicPr>
        <xdr:cNvPr id="2750" name="Image 2749">
          <a:extLst>
            <a:ext uri="{FF2B5EF4-FFF2-40B4-BE49-F238E27FC236}">
              <a16:creationId xmlns="" xmlns:a16="http://schemas.microsoft.com/office/drawing/2014/main" id="{BA1193E9-0BC2-808F-176E-D72AFAC6D7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" y="110893860"/>
          <a:ext cx="786240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205740</xdr:colOff>
      <xdr:row>54</xdr:row>
      <xdr:rowOff>68580</xdr:rowOff>
    </xdr:from>
    <xdr:to>
      <xdr:col>0</xdr:col>
      <xdr:colOff>991980</xdr:colOff>
      <xdr:row>54</xdr:row>
      <xdr:rowOff>1148580</xdr:rowOff>
    </xdr:to>
    <xdr:pic>
      <xdr:nvPicPr>
        <xdr:cNvPr id="2751" name="Image 2750">
          <a:extLst>
            <a:ext uri="{FF2B5EF4-FFF2-40B4-BE49-F238E27FC236}">
              <a16:creationId xmlns="" xmlns:a16="http://schemas.microsoft.com/office/drawing/2014/main" id="{4FB12F62-FF79-4BE1-F9E2-2CC829C0F8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" y="115671600"/>
          <a:ext cx="786240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213360</xdr:colOff>
      <xdr:row>55</xdr:row>
      <xdr:rowOff>53340</xdr:rowOff>
    </xdr:from>
    <xdr:to>
      <xdr:col>0</xdr:col>
      <xdr:colOff>999600</xdr:colOff>
      <xdr:row>55</xdr:row>
      <xdr:rowOff>1133340</xdr:rowOff>
    </xdr:to>
    <xdr:pic>
      <xdr:nvPicPr>
        <xdr:cNvPr id="963" name="Image 962">
          <a:extLst>
            <a:ext uri="{FF2B5EF4-FFF2-40B4-BE49-F238E27FC236}">
              <a16:creationId xmlns="" xmlns:a16="http://schemas.microsoft.com/office/drawing/2014/main" id="{FA2C820A-EAB6-F48F-7F91-BF573574B2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118049040"/>
          <a:ext cx="786240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213360</xdr:colOff>
      <xdr:row>56</xdr:row>
      <xdr:rowOff>53340</xdr:rowOff>
    </xdr:from>
    <xdr:to>
      <xdr:col>0</xdr:col>
      <xdr:colOff>999600</xdr:colOff>
      <xdr:row>56</xdr:row>
      <xdr:rowOff>1133340</xdr:rowOff>
    </xdr:to>
    <xdr:pic>
      <xdr:nvPicPr>
        <xdr:cNvPr id="993" name="Image 992">
          <a:extLst>
            <a:ext uri="{FF2B5EF4-FFF2-40B4-BE49-F238E27FC236}">
              <a16:creationId xmlns="" xmlns:a16="http://schemas.microsoft.com/office/drawing/2014/main" id="{6AF1F4E4-03DF-CAF0-9ED3-B2EB16A76D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119245380"/>
          <a:ext cx="786240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213360</xdr:colOff>
      <xdr:row>58</xdr:row>
      <xdr:rowOff>68580</xdr:rowOff>
    </xdr:from>
    <xdr:to>
      <xdr:col>0</xdr:col>
      <xdr:colOff>999600</xdr:colOff>
      <xdr:row>58</xdr:row>
      <xdr:rowOff>1148580</xdr:rowOff>
    </xdr:to>
    <xdr:pic>
      <xdr:nvPicPr>
        <xdr:cNvPr id="995" name="Image 994">
          <a:extLst>
            <a:ext uri="{FF2B5EF4-FFF2-40B4-BE49-F238E27FC236}">
              <a16:creationId xmlns="" xmlns:a16="http://schemas.microsoft.com/office/drawing/2014/main" id="{0CA172BF-D500-95ED-F0CC-C6AD772D8C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121653300"/>
          <a:ext cx="786240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228600</xdr:colOff>
      <xdr:row>60</xdr:row>
      <xdr:rowOff>68580</xdr:rowOff>
    </xdr:from>
    <xdr:to>
      <xdr:col>0</xdr:col>
      <xdr:colOff>1014840</xdr:colOff>
      <xdr:row>60</xdr:row>
      <xdr:rowOff>1148580</xdr:rowOff>
    </xdr:to>
    <xdr:pic>
      <xdr:nvPicPr>
        <xdr:cNvPr id="996" name="Image 995">
          <a:extLst>
            <a:ext uri="{FF2B5EF4-FFF2-40B4-BE49-F238E27FC236}">
              <a16:creationId xmlns="" xmlns:a16="http://schemas.microsoft.com/office/drawing/2014/main" id="{E60A888D-1CD5-41F1-D152-C539157D26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0540" y="124045980"/>
          <a:ext cx="786240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213360</xdr:colOff>
      <xdr:row>63</xdr:row>
      <xdr:rowOff>76200</xdr:rowOff>
    </xdr:from>
    <xdr:to>
      <xdr:col>0</xdr:col>
      <xdr:colOff>999600</xdr:colOff>
      <xdr:row>63</xdr:row>
      <xdr:rowOff>1156200</xdr:rowOff>
    </xdr:to>
    <xdr:pic>
      <xdr:nvPicPr>
        <xdr:cNvPr id="1001" name="Image 1000">
          <a:extLst>
            <a:ext uri="{FF2B5EF4-FFF2-40B4-BE49-F238E27FC236}">
              <a16:creationId xmlns="" xmlns:a16="http://schemas.microsoft.com/office/drawing/2014/main" id="{B8815FCC-8186-9262-EFFC-9AE18B0609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130035300"/>
          <a:ext cx="786240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213360</xdr:colOff>
      <xdr:row>64</xdr:row>
      <xdr:rowOff>76200</xdr:rowOff>
    </xdr:from>
    <xdr:to>
      <xdr:col>0</xdr:col>
      <xdr:colOff>999600</xdr:colOff>
      <xdr:row>64</xdr:row>
      <xdr:rowOff>1156200</xdr:rowOff>
    </xdr:to>
    <xdr:pic>
      <xdr:nvPicPr>
        <xdr:cNvPr id="1004" name="Image 1003">
          <a:extLst>
            <a:ext uri="{FF2B5EF4-FFF2-40B4-BE49-F238E27FC236}">
              <a16:creationId xmlns="" xmlns:a16="http://schemas.microsoft.com/office/drawing/2014/main" id="{6A2A1615-E5D2-BAC9-0342-01CBC4EE93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131231640"/>
          <a:ext cx="786240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213360</xdr:colOff>
      <xdr:row>66</xdr:row>
      <xdr:rowOff>53340</xdr:rowOff>
    </xdr:from>
    <xdr:to>
      <xdr:col>0</xdr:col>
      <xdr:colOff>999600</xdr:colOff>
      <xdr:row>66</xdr:row>
      <xdr:rowOff>1133340</xdr:rowOff>
    </xdr:to>
    <xdr:pic>
      <xdr:nvPicPr>
        <xdr:cNvPr id="1006" name="Image 1005">
          <a:extLst>
            <a:ext uri="{FF2B5EF4-FFF2-40B4-BE49-F238E27FC236}">
              <a16:creationId xmlns="" xmlns:a16="http://schemas.microsoft.com/office/drawing/2014/main" id="{12F350A9-B05E-DE80-CB89-152E287E68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133601460"/>
          <a:ext cx="786240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213360</xdr:colOff>
      <xdr:row>67</xdr:row>
      <xdr:rowOff>53340</xdr:rowOff>
    </xdr:from>
    <xdr:to>
      <xdr:col>0</xdr:col>
      <xdr:colOff>999600</xdr:colOff>
      <xdr:row>67</xdr:row>
      <xdr:rowOff>1133340</xdr:rowOff>
    </xdr:to>
    <xdr:pic>
      <xdr:nvPicPr>
        <xdr:cNvPr id="1009" name="Image 1008">
          <a:extLst>
            <a:ext uri="{FF2B5EF4-FFF2-40B4-BE49-F238E27FC236}">
              <a16:creationId xmlns="" xmlns:a16="http://schemas.microsoft.com/office/drawing/2014/main" id="{B33A2064-61D2-6480-9F4C-49BE1F5BA1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134797800"/>
          <a:ext cx="786240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213360</xdr:colOff>
      <xdr:row>68</xdr:row>
      <xdr:rowOff>53340</xdr:rowOff>
    </xdr:from>
    <xdr:to>
      <xdr:col>0</xdr:col>
      <xdr:colOff>999600</xdr:colOff>
      <xdr:row>68</xdr:row>
      <xdr:rowOff>1133340</xdr:rowOff>
    </xdr:to>
    <xdr:pic>
      <xdr:nvPicPr>
        <xdr:cNvPr id="1010" name="Image 1009">
          <a:extLst>
            <a:ext uri="{FF2B5EF4-FFF2-40B4-BE49-F238E27FC236}">
              <a16:creationId xmlns="" xmlns:a16="http://schemas.microsoft.com/office/drawing/2014/main" id="{7AAFE6B1-115E-7A95-586A-96E293C21F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137190480"/>
          <a:ext cx="786240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213360</xdr:colOff>
      <xdr:row>69</xdr:row>
      <xdr:rowOff>53340</xdr:rowOff>
    </xdr:from>
    <xdr:to>
      <xdr:col>0</xdr:col>
      <xdr:colOff>999600</xdr:colOff>
      <xdr:row>69</xdr:row>
      <xdr:rowOff>1133340</xdr:rowOff>
    </xdr:to>
    <xdr:pic>
      <xdr:nvPicPr>
        <xdr:cNvPr id="1014" name="Image 1013">
          <a:extLst>
            <a:ext uri="{FF2B5EF4-FFF2-40B4-BE49-F238E27FC236}">
              <a16:creationId xmlns="" xmlns:a16="http://schemas.microsoft.com/office/drawing/2014/main" id="{E6D7522D-1590-554F-4EBE-65B168C8EE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138386820"/>
          <a:ext cx="786240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213360</xdr:colOff>
      <xdr:row>70</xdr:row>
      <xdr:rowOff>53340</xdr:rowOff>
    </xdr:from>
    <xdr:to>
      <xdr:col>0</xdr:col>
      <xdr:colOff>999600</xdr:colOff>
      <xdr:row>70</xdr:row>
      <xdr:rowOff>1133340</xdr:rowOff>
    </xdr:to>
    <xdr:pic>
      <xdr:nvPicPr>
        <xdr:cNvPr id="1015" name="Image 1014">
          <a:extLst>
            <a:ext uri="{FF2B5EF4-FFF2-40B4-BE49-F238E27FC236}">
              <a16:creationId xmlns="" xmlns:a16="http://schemas.microsoft.com/office/drawing/2014/main" id="{82244311-9008-2578-5CC3-2A83255B70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139583160"/>
          <a:ext cx="786240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213360</xdr:colOff>
      <xdr:row>71</xdr:row>
      <xdr:rowOff>53340</xdr:rowOff>
    </xdr:from>
    <xdr:to>
      <xdr:col>0</xdr:col>
      <xdr:colOff>999600</xdr:colOff>
      <xdr:row>71</xdr:row>
      <xdr:rowOff>1133340</xdr:rowOff>
    </xdr:to>
    <xdr:pic>
      <xdr:nvPicPr>
        <xdr:cNvPr id="1016" name="Image 1015">
          <a:extLst>
            <a:ext uri="{FF2B5EF4-FFF2-40B4-BE49-F238E27FC236}">
              <a16:creationId xmlns="" xmlns:a16="http://schemas.microsoft.com/office/drawing/2014/main" id="{C4AED710-2029-9C8D-65FE-DB01CCCA1E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140779500"/>
          <a:ext cx="786240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213360</xdr:colOff>
      <xdr:row>72</xdr:row>
      <xdr:rowOff>68580</xdr:rowOff>
    </xdr:from>
    <xdr:to>
      <xdr:col>0</xdr:col>
      <xdr:colOff>999600</xdr:colOff>
      <xdr:row>72</xdr:row>
      <xdr:rowOff>1148580</xdr:rowOff>
    </xdr:to>
    <xdr:pic>
      <xdr:nvPicPr>
        <xdr:cNvPr id="1017" name="Image 1016">
          <a:extLst>
            <a:ext uri="{FF2B5EF4-FFF2-40B4-BE49-F238E27FC236}">
              <a16:creationId xmlns="" xmlns:a16="http://schemas.microsoft.com/office/drawing/2014/main" id="{A32726C7-0A92-68F6-A0B4-061B72C78A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105857040"/>
          <a:ext cx="786240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167640</xdr:colOff>
      <xdr:row>74</xdr:row>
      <xdr:rowOff>68580</xdr:rowOff>
    </xdr:from>
    <xdr:to>
      <xdr:col>0</xdr:col>
      <xdr:colOff>953880</xdr:colOff>
      <xdr:row>74</xdr:row>
      <xdr:rowOff>1148580</xdr:rowOff>
    </xdr:to>
    <xdr:pic>
      <xdr:nvPicPr>
        <xdr:cNvPr id="1022" name="Image 1021">
          <a:extLst>
            <a:ext uri="{FF2B5EF4-FFF2-40B4-BE49-F238E27FC236}">
              <a16:creationId xmlns="" xmlns:a16="http://schemas.microsoft.com/office/drawing/2014/main" id="{CF445CB7-0D47-4DA4-F5CD-0A84DF2BEC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9580" y="108249720"/>
          <a:ext cx="786240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213360</xdr:colOff>
      <xdr:row>73</xdr:row>
      <xdr:rowOff>68580</xdr:rowOff>
    </xdr:from>
    <xdr:to>
      <xdr:col>0</xdr:col>
      <xdr:colOff>999600</xdr:colOff>
      <xdr:row>73</xdr:row>
      <xdr:rowOff>1148580</xdr:rowOff>
    </xdr:to>
    <xdr:pic>
      <xdr:nvPicPr>
        <xdr:cNvPr id="1024" name="Image 1023">
          <a:extLst>
            <a:ext uri="{FF2B5EF4-FFF2-40B4-BE49-F238E27FC236}">
              <a16:creationId xmlns="" xmlns:a16="http://schemas.microsoft.com/office/drawing/2014/main" id="{142C1ACC-A51C-CDDA-8DE5-5C31F767F2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107053380"/>
          <a:ext cx="786240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213360</xdr:colOff>
      <xdr:row>75</xdr:row>
      <xdr:rowOff>68580</xdr:rowOff>
    </xdr:from>
    <xdr:to>
      <xdr:col>0</xdr:col>
      <xdr:colOff>999600</xdr:colOff>
      <xdr:row>75</xdr:row>
      <xdr:rowOff>1148580</xdr:rowOff>
    </xdr:to>
    <xdr:pic>
      <xdr:nvPicPr>
        <xdr:cNvPr id="1030" name="Image 1029">
          <a:extLst>
            <a:ext uri="{FF2B5EF4-FFF2-40B4-BE49-F238E27FC236}">
              <a16:creationId xmlns="" xmlns:a16="http://schemas.microsoft.com/office/drawing/2014/main" id="{7CC3905F-5C02-4728-2287-09D116F138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109446060"/>
          <a:ext cx="786240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205740</xdr:colOff>
      <xdr:row>76</xdr:row>
      <xdr:rowOff>68580</xdr:rowOff>
    </xdr:from>
    <xdr:to>
      <xdr:col>0</xdr:col>
      <xdr:colOff>991980</xdr:colOff>
      <xdr:row>76</xdr:row>
      <xdr:rowOff>1148580</xdr:rowOff>
    </xdr:to>
    <xdr:pic>
      <xdr:nvPicPr>
        <xdr:cNvPr id="1031" name="Image 1030">
          <a:extLst>
            <a:ext uri="{FF2B5EF4-FFF2-40B4-BE49-F238E27FC236}">
              <a16:creationId xmlns="" xmlns:a16="http://schemas.microsoft.com/office/drawing/2014/main" id="{3030F7D0-931C-DA8E-98AA-B371FB1AA9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" y="152758140"/>
          <a:ext cx="786240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213360</xdr:colOff>
      <xdr:row>77</xdr:row>
      <xdr:rowOff>68580</xdr:rowOff>
    </xdr:from>
    <xdr:to>
      <xdr:col>0</xdr:col>
      <xdr:colOff>999600</xdr:colOff>
      <xdr:row>77</xdr:row>
      <xdr:rowOff>1148580</xdr:rowOff>
    </xdr:to>
    <xdr:pic>
      <xdr:nvPicPr>
        <xdr:cNvPr id="1032" name="Image 1031">
          <a:extLst>
            <a:ext uri="{FF2B5EF4-FFF2-40B4-BE49-F238E27FC236}">
              <a16:creationId xmlns="" xmlns:a16="http://schemas.microsoft.com/office/drawing/2014/main" id="{2A11E0F9-E052-12E2-0056-D2584B5FDD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153954480"/>
          <a:ext cx="786240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213360</xdr:colOff>
      <xdr:row>78</xdr:row>
      <xdr:rowOff>60960</xdr:rowOff>
    </xdr:from>
    <xdr:to>
      <xdr:col>0</xdr:col>
      <xdr:colOff>999600</xdr:colOff>
      <xdr:row>78</xdr:row>
      <xdr:rowOff>1140960</xdr:rowOff>
    </xdr:to>
    <xdr:pic>
      <xdr:nvPicPr>
        <xdr:cNvPr id="1033" name="Image 1032">
          <a:extLst>
            <a:ext uri="{FF2B5EF4-FFF2-40B4-BE49-F238E27FC236}">
              <a16:creationId xmlns="" xmlns:a16="http://schemas.microsoft.com/office/drawing/2014/main" id="{FF4A6398-E0C7-123E-9060-AF3F1D28B4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159928560"/>
          <a:ext cx="786240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213360</xdr:colOff>
      <xdr:row>79</xdr:row>
      <xdr:rowOff>60960</xdr:rowOff>
    </xdr:from>
    <xdr:to>
      <xdr:col>0</xdr:col>
      <xdr:colOff>999600</xdr:colOff>
      <xdr:row>79</xdr:row>
      <xdr:rowOff>1140960</xdr:rowOff>
    </xdr:to>
    <xdr:pic>
      <xdr:nvPicPr>
        <xdr:cNvPr id="1034" name="Image 1033">
          <a:extLst>
            <a:ext uri="{FF2B5EF4-FFF2-40B4-BE49-F238E27FC236}">
              <a16:creationId xmlns="" xmlns:a16="http://schemas.microsoft.com/office/drawing/2014/main" id="{6CC7F40B-9C35-7727-C556-2A7269236A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161124900"/>
          <a:ext cx="786240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205740</xdr:colOff>
      <xdr:row>115</xdr:row>
      <xdr:rowOff>60960</xdr:rowOff>
    </xdr:from>
    <xdr:to>
      <xdr:col>0</xdr:col>
      <xdr:colOff>991980</xdr:colOff>
      <xdr:row>115</xdr:row>
      <xdr:rowOff>1140960</xdr:rowOff>
    </xdr:to>
    <xdr:pic>
      <xdr:nvPicPr>
        <xdr:cNvPr id="1035" name="Image 1034">
          <a:extLst>
            <a:ext uri="{FF2B5EF4-FFF2-40B4-BE49-F238E27FC236}">
              <a16:creationId xmlns="" xmlns:a16="http://schemas.microsoft.com/office/drawing/2014/main" id="{0B503BCD-8B55-1068-F45E-7C25D65C46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" y="163517580"/>
          <a:ext cx="786240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205740</xdr:colOff>
      <xdr:row>116</xdr:row>
      <xdr:rowOff>60960</xdr:rowOff>
    </xdr:from>
    <xdr:to>
      <xdr:col>0</xdr:col>
      <xdr:colOff>991980</xdr:colOff>
      <xdr:row>116</xdr:row>
      <xdr:rowOff>1140960</xdr:rowOff>
    </xdr:to>
    <xdr:pic>
      <xdr:nvPicPr>
        <xdr:cNvPr id="1036" name="Image 1035">
          <a:extLst>
            <a:ext uri="{FF2B5EF4-FFF2-40B4-BE49-F238E27FC236}">
              <a16:creationId xmlns="" xmlns:a16="http://schemas.microsoft.com/office/drawing/2014/main" id="{ADC9827C-9625-FDA4-4265-FDF08BD34A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" y="164713920"/>
          <a:ext cx="786240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205740</xdr:colOff>
      <xdr:row>117</xdr:row>
      <xdr:rowOff>60960</xdr:rowOff>
    </xdr:from>
    <xdr:to>
      <xdr:col>0</xdr:col>
      <xdr:colOff>991980</xdr:colOff>
      <xdr:row>117</xdr:row>
      <xdr:rowOff>1140960</xdr:rowOff>
    </xdr:to>
    <xdr:pic>
      <xdr:nvPicPr>
        <xdr:cNvPr id="1037" name="Image 1036">
          <a:extLst>
            <a:ext uri="{FF2B5EF4-FFF2-40B4-BE49-F238E27FC236}">
              <a16:creationId xmlns="" xmlns:a16="http://schemas.microsoft.com/office/drawing/2014/main" id="{4E925C61-6067-A8A2-93DB-D77EA845C3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" y="165910260"/>
          <a:ext cx="786240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213360</xdr:colOff>
      <xdr:row>38</xdr:row>
      <xdr:rowOff>45720</xdr:rowOff>
    </xdr:from>
    <xdr:to>
      <xdr:col>0</xdr:col>
      <xdr:colOff>999600</xdr:colOff>
      <xdr:row>38</xdr:row>
      <xdr:rowOff>1125720</xdr:rowOff>
    </xdr:to>
    <xdr:pic>
      <xdr:nvPicPr>
        <xdr:cNvPr id="1038" name="Image 1037">
          <a:extLst>
            <a:ext uri="{FF2B5EF4-FFF2-40B4-BE49-F238E27FC236}">
              <a16:creationId xmlns="" xmlns:a16="http://schemas.microsoft.com/office/drawing/2014/main" id="{276CEEA9-7BFA-2355-C48F-E163C8218F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1996440"/>
          <a:ext cx="786240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220980</xdr:colOff>
      <xdr:row>83</xdr:row>
      <xdr:rowOff>38100</xdr:rowOff>
    </xdr:from>
    <xdr:to>
      <xdr:col>0</xdr:col>
      <xdr:colOff>1007220</xdr:colOff>
      <xdr:row>83</xdr:row>
      <xdr:rowOff>1118100</xdr:rowOff>
    </xdr:to>
    <xdr:pic>
      <xdr:nvPicPr>
        <xdr:cNvPr id="1039" name="Image 1038">
          <a:extLst>
            <a:ext uri="{FF2B5EF4-FFF2-40B4-BE49-F238E27FC236}">
              <a16:creationId xmlns="" xmlns:a16="http://schemas.microsoft.com/office/drawing/2014/main" id="{D1F43BF8-CA28-870C-FBF2-C285F079B5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2920" y="1988820"/>
          <a:ext cx="786240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236220</xdr:colOff>
      <xdr:row>141</xdr:row>
      <xdr:rowOff>53340</xdr:rowOff>
    </xdr:from>
    <xdr:to>
      <xdr:col>0</xdr:col>
      <xdr:colOff>956092</xdr:colOff>
      <xdr:row>141</xdr:row>
      <xdr:rowOff>1051560</xdr:rowOff>
    </xdr:to>
    <xdr:pic>
      <xdr:nvPicPr>
        <xdr:cNvPr id="3" name="Image 2" descr="Marni, Blue shirt dress. - Unique Designer Pieces">
          <a:extLst>
            <a:ext uri="{FF2B5EF4-FFF2-40B4-BE49-F238E27FC236}">
              <a16:creationId xmlns="" xmlns:a16="http://schemas.microsoft.com/office/drawing/2014/main" id="{CA27E55B-555E-E7C8-E2F9-652202BA171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572"/>
        <a:stretch/>
      </xdr:blipFill>
      <xdr:spPr bwMode="auto">
        <a:xfrm>
          <a:off x="518160" y="5105400"/>
          <a:ext cx="719872" cy="9982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205740</xdr:colOff>
      <xdr:row>193</xdr:row>
      <xdr:rowOff>45720</xdr:rowOff>
    </xdr:from>
    <xdr:to>
      <xdr:col>0</xdr:col>
      <xdr:colOff>1016254</xdr:colOff>
      <xdr:row>193</xdr:row>
      <xdr:rowOff>1125720</xdr:rowOff>
    </xdr:to>
    <xdr:pic>
      <xdr:nvPicPr>
        <xdr:cNvPr id="4" name="Image 3" descr="여성 목걸이 | 발란 추천 브랜드">
          <a:extLst>
            <a:ext uri="{FF2B5EF4-FFF2-40B4-BE49-F238E27FC236}">
              <a16:creationId xmlns="" xmlns:a16="http://schemas.microsoft.com/office/drawing/2014/main" id="{881FFDEF-337E-8D8A-49E2-F4547825B2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" y="2705100"/>
          <a:ext cx="810514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Ronnie Branzuela" refreshedDate="45784.595567592594" createdVersion="8" refreshedVersion="8" minRefreshableVersion="3" recordCount="218">
  <cacheSource type="worksheet">
    <worksheetSource ref="B4:AK222" sheet="OFFER"/>
  </cacheSource>
  <cacheFields count="38">
    <cacheField name="REFERENCE" numFmtId="0">
      <sharedItems/>
    </cacheField>
    <cacheField name="BRAND" numFmtId="0">
      <sharedItems/>
    </cacheField>
    <cacheField name="GENDER" numFmtId="0">
      <sharedItems count="2">
        <s v="WOMEN"/>
        <s v="MEN"/>
      </sharedItems>
    </cacheField>
    <cacheField name="ARTICLE CODE" numFmtId="0">
      <sharedItems/>
    </cacheField>
    <cacheField name="CATEGORY" numFmtId="0">
      <sharedItems count="4">
        <s v="APPAREL"/>
        <s v="ACCESSORIES"/>
        <s v="FOOTWEAR"/>
        <s v="JEWELRY"/>
      </sharedItems>
    </cacheField>
    <cacheField name="PRODUCT" numFmtId="0">
      <sharedItems count="38">
        <s v="DRESS"/>
        <s v="CAP"/>
        <s v="APRON"/>
        <s v="HAT"/>
        <s v="PANTS"/>
        <s v="BALLERINAS"/>
        <s v="SNEAKERS"/>
        <s v="SCARF"/>
        <s v="BAG"/>
        <s v="SHAWL"/>
        <s v="TOP"/>
        <s v="RING"/>
        <s v="STOLE"/>
        <s v="SHIRT"/>
        <s v="COAT"/>
        <s v="JACKET"/>
        <s v="VEST"/>
        <s v="GLOVES"/>
        <s v="SKIRT"/>
        <s v="CAPE"/>
        <s v="PENDANT"/>
        <s v="PUMPS "/>
        <s v="MULES"/>
        <s v="BROOCH"/>
        <s v="PIN"/>
        <s v="BOOTS"/>
        <s v="BRACELET"/>
        <s v="BELT"/>
        <s v="NECKLACE"/>
        <s v="SUNGLASSES"/>
        <s v="EARRINGS"/>
        <s v="KEYCHAIN/HOLDER"/>
        <s v="NECKBAND"/>
        <s v="SOCKS"/>
        <s v="COLLAR"/>
        <s v="ACCESSORY"/>
        <s v="BIB"/>
        <s v="OTHER"/>
      </sharedItems>
    </cacheField>
    <cacheField name="DESCRIPTION" numFmtId="0">
      <sharedItems/>
    </cacheField>
    <cacheField name="COLOR CODE" numFmtId="0">
      <sharedItems containsBlank="1" containsMixedTypes="1" containsNumber="1" containsInteger="1" minValue="159" maxValue="525"/>
    </cacheField>
    <cacheField name="COLOR NAME" numFmtId="0">
      <sharedItems containsBlank="1"/>
    </cacheField>
    <cacheField name="COMPOSITION" numFmtId="0">
      <sharedItems containsBlank="1"/>
    </cacheField>
    <cacheField name="MADE IN" numFmtId="0">
      <sharedItems containsBlank="1"/>
    </cacheField>
    <cacheField name="OS" numFmtId="0">
      <sharedItems containsString="0" containsBlank="1" containsNumber="1" containsInteger="1" minValue="0" maxValue="68"/>
    </cacheField>
    <cacheField name="S" numFmtId="0">
      <sharedItems containsString="0" containsBlank="1" containsNumber="1" containsInteger="1" minValue="1" maxValue="6"/>
    </cacheField>
    <cacheField name="M" numFmtId="0">
      <sharedItems containsString="0" containsBlank="1" containsNumber="1" containsInteger="1" minValue="1" maxValue="11"/>
    </cacheField>
    <cacheField name="L" numFmtId="0">
      <sharedItems containsString="0" containsBlank="1" containsNumber="1" containsInteger="1" minValue="1" maxValue="1"/>
    </cacheField>
    <cacheField name="6.5" numFmtId="0">
      <sharedItems containsString="0" containsBlank="1" containsNumber="1" containsInteger="1" minValue="1" maxValue="5"/>
    </cacheField>
    <cacheField name="7" numFmtId="0">
      <sharedItems containsString="0" containsBlank="1" containsNumber="1" containsInteger="1" minValue="3" maxValue="3"/>
    </cacheField>
    <cacheField name="7.5" numFmtId="0">
      <sharedItems containsString="0" containsBlank="1" containsNumber="1" containsInteger="1" minValue="1" maxValue="2"/>
    </cacheField>
    <cacheField name="8" numFmtId="0">
      <sharedItems containsString="0" containsBlank="1" containsNumber="1" containsInteger="1" minValue="3" maxValue="3"/>
    </cacheField>
    <cacheField name="95" numFmtId="0">
      <sharedItems containsString="0" containsBlank="1" containsNumber="1" containsInteger="1" minValue="1" maxValue="1"/>
    </cacheField>
    <cacheField name="10" numFmtId="0">
      <sharedItems containsString="0" containsBlank="1" containsNumber="1" containsInteger="1" minValue="1" maxValue="16"/>
    </cacheField>
    <cacheField name="12" numFmtId="0">
      <sharedItems containsString="0" containsBlank="1" containsNumber="1" containsInteger="1" minValue="1" maxValue="8"/>
    </cacheField>
    <cacheField name="28" numFmtId="0">
      <sharedItems containsString="0" containsBlank="1" containsNumber="1" containsInteger="1" minValue="2" maxValue="2"/>
    </cacheField>
    <cacheField name="35" numFmtId="0">
      <sharedItems containsString="0" containsBlank="1" containsNumber="1" containsInteger="1" minValue="1" maxValue="1"/>
    </cacheField>
    <cacheField name="36" numFmtId="0">
      <sharedItems containsString="0" containsBlank="1" containsNumber="1" containsInteger="1" minValue="1" maxValue="1"/>
    </cacheField>
    <cacheField name="37" numFmtId="0">
      <sharedItems containsString="0" containsBlank="1" containsNumber="1" containsInteger="1" minValue="1" maxValue="1"/>
    </cacheField>
    <cacheField name="38" numFmtId="0">
      <sharedItems containsString="0" containsBlank="1" containsNumber="1" containsInteger="1" minValue="1" maxValue="4"/>
    </cacheField>
    <cacheField name="40" numFmtId="0">
      <sharedItems containsString="0" containsBlank="1" containsNumber="1" containsInteger="1" minValue="1" maxValue="4"/>
    </cacheField>
    <cacheField name="41" numFmtId="0">
      <sharedItems containsString="0" containsBlank="1" containsNumber="1" containsInteger="1" minValue="1" maxValue="1"/>
    </cacheField>
    <cacheField name="42" numFmtId="0">
      <sharedItems containsString="0" containsBlank="1" containsNumber="1" containsInteger="1" minValue="1" maxValue="5"/>
    </cacheField>
    <cacheField name="44" numFmtId="0">
      <sharedItems containsString="0" containsBlank="1" containsNumber="1" containsInteger="1" minValue="1" maxValue="5"/>
    </cacheField>
    <cacheField name="46" numFmtId="0">
      <sharedItems containsString="0" containsBlank="1" containsNumber="1" containsInteger="1" minValue="1" maxValue="3"/>
    </cacheField>
    <cacheField name="48" numFmtId="0">
      <sharedItems containsString="0" containsBlank="1" containsNumber="1" containsInteger="1" minValue="1" maxValue="1"/>
    </cacheField>
    <cacheField name="QTY" numFmtId="0">
      <sharedItems containsSemiMixedTypes="0" containsString="0" containsNumber="1" containsInteger="1" minValue="1" maxValue="68"/>
    </cacheField>
    <cacheField name="RPP" numFmtId="0">
      <sharedItems containsSemiMixedTypes="0" containsString="0" containsNumber="1" minValue="20" maxValue="5900"/>
    </cacheField>
    <cacheField name="RRP VALUE" numFmtId="8">
      <sharedItems containsSemiMixedTypes="0" containsString="0" containsNumber="1" minValue="20" maxValue="54000"/>
    </cacheField>
    <cacheField name="OFFER" numFmtId="44">
      <sharedItems containsSemiMixedTypes="0" containsString="0" containsNumber="1" minValue="2.2000000000000002" maxValue="649"/>
    </cacheField>
    <cacheField name="OFFER VALUE" numFmtId="44">
      <sharedItems containsSemiMixedTypes="0" containsString="0" containsNumber="1" minValue="2.2000000000000002" maxValue="594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18">
  <r>
    <s v="ABMAT83JQYTW74500B44"/>
    <s v="MARNI"/>
    <x v="0"/>
    <s v="ABMAT83JQY"/>
    <x v="0"/>
    <x v="0"/>
    <s v="S. M. DRESS"/>
    <s v="00B44"/>
    <s v="COBALT"/>
    <s v="Tessuto Primario: 4% Cupro Woven 60% Lana Vergine 36% Viscosa Woven"/>
    <s v="IT"/>
    <m/>
    <m/>
    <m/>
    <m/>
    <m/>
    <m/>
    <m/>
    <m/>
    <m/>
    <m/>
    <m/>
    <m/>
    <m/>
    <m/>
    <m/>
    <m/>
    <n v="1"/>
    <m/>
    <m/>
    <m/>
    <m/>
    <m/>
    <n v="1"/>
    <n v="1890"/>
    <n v="1890"/>
    <n v="207.9"/>
    <n v="207.9"/>
  </r>
  <r>
    <s v="ABMA0122SPRI102Y5255"/>
    <s v="MARNI"/>
    <x v="0"/>
    <s v="ABMA0122SP"/>
    <x v="0"/>
    <x v="0"/>
    <s v="M.C. DRESS"/>
    <s v="Y5255"/>
    <s v="GOLD SAND + FUCHSIA"/>
    <s v="Tessuto Primario: 69% Acetato Woven 31% Seta Woven - Sottoveste: 100% Seta Woven - Ricamo 1: 100% Paillettes Poliestere"/>
    <s v="IT"/>
    <m/>
    <m/>
    <m/>
    <m/>
    <m/>
    <m/>
    <m/>
    <m/>
    <m/>
    <m/>
    <m/>
    <m/>
    <m/>
    <m/>
    <m/>
    <n v="3"/>
    <n v="4"/>
    <m/>
    <n v="2"/>
    <n v="2"/>
    <m/>
    <n v="1"/>
    <n v="12"/>
    <n v="4500"/>
    <n v="54000"/>
    <n v="495"/>
    <n v="5940"/>
  </r>
  <r>
    <s v="ABMA0232G2SCP87IRY06"/>
    <s v="MARNI"/>
    <x v="0"/>
    <s v="ABMA0232G2"/>
    <x v="0"/>
    <x v="0"/>
    <s v="M. L. DRESS"/>
    <s v="IRY06"/>
    <s v="CITRINE"/>
    <s v="Tessuto Primario: 100% Cupro Woven"/>
    <s v="IT"/>
    <m/>
    <m/>
    <m/>
    <m/>
    <m/>
    <m/>
    <m/>
    <m/>
    <m/>
    <m/>
    <m/>
    <m/>
    <m/>
    <m/>
    <m/>
    <m/>
    <n v="1"/>
    <m/>
    <m/>
    <m/>
    <m/>
    <m/>
    <n v="1"/>
    <n v="2200"/>
    <n v="2200"/>
    <n v="242"/>
    <n v="242"/>
  </r>
  <r>
    <s v="ABMA0232Y8TSF12OPC56"/>
    <s v="MARNI"/>
    <x v="0"/>
    <s v="ABMA0232Y8"/>
    <x v="0"/>
    <x v="0"/>
    <s v="L/S DRESS "/>
    <s v="OPC56"/>
    <m/>
    <s v="Tessuto Primario: 100% Seta Woven"/>
    <s v="IT"/>
    <m/>
    <m/>
    <m/>
    <m/>
    <m/>
    <m/>
    <m/>
    <m/>
    <m/>
    <m/>
    <m/>
    <m/>
    <m/>
    <m/>
    <m/>
    <m/>
    <n v="1"/>
    <m/>
    <m/>
    <m/>
    <m/>
    <m/>
    <n v="1"/>
    <n v="2490"/>
    <n v="2490"/>
    <n v="273.89999999999998"/>
    <n v="273.89999999999998"/>
  </r>
  <r>
    <s v="ABMA0378FXTA10200N99"/>
    <s v="MARNI"/>
    <x v="0"/>
    <s v="ABMA0378FX"/>
    <x v="0"/>
    <x v="0"/>
    <s v="M. L. DRESS"/>
    <s v="00N99"/>
    <s v="BLACK"/>
    <s v="Tessuto Primario: 64% Acetato Woven 36% Viscosa Woven - Tessuto Secondario: 64% Acetato Woven 36% Viscosa Woven - Applicazione: 100% Ottone"/>
    <s v="IT"/>
    <m/>
    <m/>
    <m/>
    <m/>
    <m/>
    <m/>
    <m/>
    <m/>
    <m/>
    <m/>
    <m/>
    <m/>
    <m/>
    <m/>
    <m/>
    <m/>
    <n v="2"/>
    <m/>
    <m/>
    <m/>
    <m/>
    <m/>
    <n v="2"/>
    <n v="4200"/>
    <n v="8400"/>
    <n v="462"/>
    <n v="924"/>
  </r>
  <r>
    <s v="ABMA0383F2TV71000R66"/>
    <s v="MARNI"/>
    <x v="0"/>
    <s v="ABMA0383F2"/>
    <x v="0"/>
    <x v="0"/>
    <s v="M. L. DRESS"/>
    <s v="00R66"/>
    <s v="RED"/>
    <s v="Tessuto Primario: 100% Viscosa Woven - Tessuto Secondario: 64% Acetato Woven 36% Viscosa Woven - Terzo Tessuto: 51% Viscosa Woven 49% Acetato Woven - Applicazione: 98% Ottone 2% Vero Cristallo Swarovski"/>
    <s v="IT"/>
    <m/>
    <m/>
    <m/>
    <m/>
    <m/>
    <m/>
    <m/>
    <m/>
    <m/>
    <m/>
    <m/>
    <m/>
    <m/>
    <m/>
    <m/>
    <m/>
    <n v="2"/>
    <m/>
    <m/>
    <m/>
    <m/>
    <m/>
    <n v="2"/>
    <n v="4900"/>
    <n v="9800"/>
    <n v="539"/>
    <n v="1078"/>
  </r>
  <r>
    <s v="ABMAD36A01TCY12HAB81"/>
    <s v="MARNI"/>
    <x v="0"/>
    <s v="ABMAD36A01"/>
    <x v="0"/>
    <x v="0"/>
    <s v="M.C. DRESS"/>
    <s v="HAB81"/>
    <s v="LIGHT NAVY"/>
    <s v="Tessuto Primario: 77% Cotone Woven 23% Lino Woven"/>
    <s v="IT"/>
    <m/>
    <m/>
    <m/>
    <m/>
    <m/>
    <m/>
    <m/>
    <m/>
    <m/>
    <m/>
    <m/>
    <m/>
    <m/>
    <m/>
    <m/>
    <m/>
    <n v="1"/>
    <m/>
    <n v="1"/>
    <m/>
    <m/>
    <m/>
    <n v="2"/>
    <n v="790"/>
    <n v="1580"/>
    <n v="86.9"/>
    <n v="173.8"/>
  </r>
  <r>
    <s v="AMD0016QD-FV752"/>
    <s v="MARNI"/>
    <x v="0"/>
    <s v="AMD0016QD-FV752"/>
    <x v="0"/>
    <x v="0"/>
    <s v="MARNI WOMEN Dress"/>
    <m/>
    <m/>
    <m/>
    <m/>
    <n v="0"/>
    <m/>
    <m/>
    <m/>
    <m/>
    <m/>
    <m/>
    <m/>
    <m/>
    <m/>
    <m/>
    <m/>
    <m/>
    <m/>
    <m/>
    <m/>
    <m/>
    <m/>
    <m/>
    <n v="1"/>
    <m/>
    <m/>
    <n v="1"/>
    <n v="1604.39291"/>
    <n v="1604.39291"/>
    <n v="176.48322010000001"/>
    <n v="176.48322010000001"/>
  </r>
  <r>
    <s v="ABMA0118SPRI102Y5254"/>
    <s v="MARNI"/>
    <x v="0"/>
    <s v="ABMA0118SP"/>
    <x v="0"/>
    <x v="0"/>
    <s v="M. M. DRESS"/>
    <s v="Y5254"/>
    <s v="FUCHSIA + BLACK"/>
    <s v="Tessuto Primario: 69% Acetato Woven 31% Seta Woven - Sottoveste: 100% Seta Woven - Ricamo 1: 100% Paillettes Poliestere"/>
    <s v="IT"/>
    <m/>
    <m/>
    <m/>
    <m/>
    <m/>
    <m/>
    <m/>
    <m/>
    <m/>
    <m/>
    <m/>
    <m/>
    <m/>
    <m/>
    <m/>
    <m/>
    <m/>
    <m/>
    <n v="1"/>
    <m/>
    <m/>
    <m/>
    <n v="1"/>
    <n v="5500"/>
    <n v="5500"/>
    <n v="605"/>
    <n v="605"/>
  </r>
  <r>
    <s v="ABMA0230STTCX69Y5539"/>
    <s v="MARNI"/>
    <x v="0"/>
    <s v="ABMA0230ST"/>
    <x v="0"/>
    <x v="0"/>
    <s v="S. M. DRESS"/>
    <s v="Y5539"/>
    <s v="ANTIQUE WHITE + CARAMEL + ANTIQUE WHITE"/>
    <s v="Tessuto Secondario: 86% Viscosa Woven 14% Seta Woven - Tessuto Secondario: 100% Seta Woven"/>
    <s v="IT"/>
    <m/>
    <m/>
    <m/>
    <m/>
    <m/>
    <m/>
    <m/>
    <m/>
    <m/>
    <m/>
    <m/>
    <m/>
    <m/>
    <m/>
    <m/>
    <m/>
    <n v="1"/>
    <m/>
    <m/>
    <m/>
    <m/>
    <m/>
    <n v="1"/>
    <n v="4500"/>
    <n v="4500"/>
    <n v="495"/>
    <n v="495"/>
  </r>
  <r>
    <s v="ACMCP11S05TN279ACN99"/>
    <s v="MARNI"/>
    <x v="0"/>
    <s v="ACMCP11S05"/>
    <x v="1"/>
    <x v="1"/>
    <s v="VISOR"/>
    <s v="ACN99"/>
    <m/>
    <s v="Tessuto Primario: 8% Elastan 10% Elastan Woven 80% Poliammide Woven 2% Domesticated Calf Leather - Ricamo 1: 75% Elementi Acrilico 15% Paillettes Vinile 10% Seta Woven"/>
    <s v="IT"/>
    <n v="1"/>
    <m/>
    <m/>
    <m/>
    <m/>
    <m/>
    <m/>
    <m/>
    <m/>
    <m/>
    <m/>
    <m/>
    <m/>
    <m/>
    <m/>
    <m/>
    <m/>
    <m/>
    <m/>
    <m/>
    <m/>
    <m/>
    <n v="1"/>
    <n v="544.5"/>
    <n v="544.5"/>
    <n v="59.895000000000003"/>
    <n v="59.895000000000003"/>
  </r>
  <r>
    <s v="ACMCP11S08TN279ACW01"/>
    <s v="MARNI"/>
    <x v="0"/>
    <s v="ACMCP11S08"/>
    <x v="1"/>
    <x v="1"/>
    <s v="VISOR"/>
    <s v="ACW01"/>
    <m/>
    <s v="Tessuto Primario: 8% Elastan 10% Elastan Woven 80% Poliammide Woven 2% Domesticated Calf Leather - Ricamo 1: 55% Elementi Vinile 20% Elementi Vetro 5% Poliammide Woven 20% Perline Vetro"/>
    <s v="IT"/>
    <n v="1"/>
    <m/>
    <m/>
    <m/>
    <m/>
    <m/>
    <m/>
    <m/>
    <m/>
    <m/>
    <m/>
    <m/>
    <m/>
    <m/>
    <m/>
    <m/>
    <m/>
    <m/>
    <m/>
    <m/>
    <m/>
    <m/>
    <n v="1"/>
    <n v="426.25"/>
    <n v="426.25"/>
    <n v="46.887500000000003"/>
    <n v="46.887500000000003"/>
  </r>
  <r>
    <s v="ACMCV13A00TCU7700Y06"/>
    <s v="MARNI"/>
    <x v="0"/>
    <s v="ACMCV13A00"/>
    <x v="1"/>
    <x v="2"/>
    <s v="APRON WITH POCKETS"/>
    <s v="00Y06"/>
    <s v="CITRINE"/>
    <s v="Tessuto Primario: 11% Poliuretanica Woven 89% Cotone Woven"/>
    <s v="IT"/>
    <m/>
    <m/>
    <n v="1"/>
    <m/>
    <m/>
    <m/>
    <m/>
    <m/>
    <m/>
    <m/>
    <m/>
    <m/>
    <m/>
    <m/>
    <m/>
    <m/>
    <m/>
    <m/>
    <m/>
    <m/>
    <m/>
    <m/>
    <n v="1"/>
    <n v="790"/>
    <n v="790"/>
    <n v="86.9"/>
    <n v="86.9"/>
  </r>
  <r>
    <s v="M05TC0018-159"/>
    <s v="MARNI"/>
    <x v="1"/>
    <s v="M05TC0018"/>
    <x v="1"/>
    <x v="3"/>
    <s v="HAT"/>
    <n v="159"/>
    <s v="Beige"/>
    <s v="65% WO 35% CO "/>
    <s v="IT"/>
    <m/>
    <m/>
    <n v="1"/>
    <m/>
    <m/>
    <m/>
    <m/>
    <m/>
    <m/>
    <m/>
    <m/>
    <m/>
    <m/>
    <m/>
    <m/>
    <m/>
    <m/>
    <m/>
    <m/>
    <m/>
    <m/>
    <m/>
    <n v="1"/>
    <n v="135"/>
    <n v="135"/>
    <n v="14.85"/>
    <n v="14.85"/>
  </r>
  <r>
    <s v="101309423002"/>
    <s v="MARNI"/>
    <x v="0"/>
    <s v="101309423002"/>
    <x v="0"/>
    <x v="4"/>
    <s v="MARNI WOMEN TROUSER"/>
    <m/>
    <m/>
    <m/>
    <m/>
    <n v="0"/>
    <m/>
    <m/>
    <m/>
    <m/>
    <m/>
    <m/>
    <m/>
    <m/>
    <m/>
    <m/>
    <m/>
    <m/>
    <m/>
    <m/>
    <m/>
    <m/>
    <m/>
    <m/>
    <n v="1"/>
    <m/>
    <m/>
    <n v="1"/>
    <n v="447.34867031127004"/>
    <n v="447.34867031127004"/>
    <n v="49.208353734239708"/>
    <n v="49.208353734239708"/>
  </r>
  <r>
    <s v="CHMS000900-LA598"/>
    <s v="MARNI"/>
    <x v="0"/>
    <s v="CHMS000900-LA598"/>
    <x v="2"/>
    <x v="5"/>
    <s v="MARNI WOMEN Ballerinas"/>
    <m/>
    <m/>
    <m/>
    <m/>
    <n v="0"/>
    <m/>
    <m/>
    <m/>
    <m/>
    <m/>
    <m/>
    <m/>
    <m/>
    <m/>
    <m/>
    <m/>
    <n v="1"/>
    <m/>
    <m/>
    <m/>
    <m/>
    <m/>
    <m/>
    <m/>
    <m/>
    <m/>
    <n v="1"/>
    <n v="621.05532000000005"/>
    <n v="621.05532000000005"/>
    <n v="68.316085200000003"/>
    <n v="68.316085200000003"/>
  </r>
  <r>
    <s v="SNZW000704-LV795"/>
    <s v="MARNI"/>
    <x v="0"/>
    <s v="SNZW000704-LV795"/>
    <x v="2"/>
    <x v="6"/>
    <s v="MARNI WOMEN Sneakers"/>
    <m/>
    <m/>
    <m/>
    <m/>
    <n v="0"/>
    <m/>
    <m/>
    <m/>
    <m/>
    <m/>
    <m/>
    <m/>
    <m/>
    <m/>
    <m/>
    <m/>
    <m/>
    <m/>
    <m/>
    <m/>
    <m/>
    <n v="1"/>
    <m/>
    <m/>
    <m/>
    <m/>
    <n v="1"/>
    <n v="685.7485825"/>
    <n v="685.7485825"/>
    <n v="75.432344075000003"/>
    <n v="75.432344075000003"/>
  </r>
  <r>
    <s v="ABJE0240Q4TV693Y5598"/>
    <s v="MARNI"/>
    <x v="0"/>
    <s v="ABJE0240Q4"/>
    <x v="0"/>
    <x v="0"/>
    <s v="M. L. DRESS"/>
    <s v="Y5598"/>
    <s v="CITRON + LILY WHITE"/>
    <s v="Tessuto Primario: 100% Viscosa Knit - Tessuto Secondario: 100% Cupro Woven"/>
    <s v="IT"/>
    <m/>
    <m/>
    <m/>
    <m/>
    <m/>
    <m/>
    <m/>
    <m/>
    <m/>
    <m/>
    <m/>
    <m/>
    <m/>
    <m/>
    <m/>
    <m/>
    <n v="1"/>
    <m/>
    <m/>
    <m/>
    <m/>
    <m/>
    <n v="1"/>
    <n v="2200"/>
    <n v="2200"/>
    <n v="242"/>
    <n v="242"/>
  </r>
  <r>
    <s v="ABMA0239Q2SCP88Y5518"/>
    <s v="MARNI"/>
    <x v="0"/>
    <s v="ABMA0239Q2"/>
    <x v="0"/>
    <x v="0"/>
    <s v="S. M. DRESS"/>
    <s v="Y5518"/>
    <s v="PEARL + LILY WHITE"/>
    <s v="Tessuto Primario: 70% Cotone Woven 29% Viscosa Woven 1% Elastan Woven - Tessuto Secondario: 100% Seta Woven - Fodera: 100% Seta Woven"/>
    <s v="IT"/>
    <m/>
    <m/>
    <m/>
    <m/>
    <m/>
    <m/>
    <m/>
    <m/>
    <m/>
    <m/>
    <m/>
    <m/>
    <m/>
    <m/>
    <m/>
    <m/>
    <n v="1"/>
    <m/>
    <m/>
    <m/>
    <m/>
    <m/>
    <n v="1"/>
    <n v="2790"/>
    <n v="2790"/>
    <n v="306.89999999999998"/>
    <n v="306.89999999999998"/>
  </r>
  <r>
    <s v="ABMA0294SUSCQ02SPW01"/>
    <s v="MARNI"/>
    <x v="0"/>
    <s v="ABMA0294SU"/>
    <x v="0"/>
    <x v="0"/>
    <s v="S. M. DRESS"/>
    <s v="SPW01"/>
    <s v="LILY WHITE"/>
    <s v="Tessuto Primario: 100% Cotone Woven - Tessuto Secondario: 100% Poliammide Woven - Terzo Tessuto: 86% Viscosa Woven 14% Seta Woven - Fodera: 86% Viscosa Woven 14% Seta Woven - Ricamo 1: 100% Paillettes Poliestere"/>
    <s v="IT"/>
    <m/>
    <m/>
    <m/>
    <m/>
    <m/>
    <m/>
    <m/>
    <m/>
    <m/>
    <m/>
    <m/>
    <m/>
    <m/>
    <m/>
    <m/>
    <m/>
    <n v="2"/>
    <m/>
    <m/>
    <m/>
    <m/>
    <m/>
    <n v="2"/>
    <n v="5900"/>
    <n v="11800"/>
    <n v="649"/>
    <n v="1298"/>
  </r>
  <r>
    <s v="ABMA0350Q0TV714Y5710"/>
    <s v="MARNI"/>
    <x v="0"/>
    <s v="ABMA0350Q0"/>
    <x v="0"/>
    <x v="0"/>
    <s v="M. L. DRESS"/>
    <s v="Y5710"/>
    <s v="BLACK + LIGHT NAVY + LIGHT NAVY + SILK WHITE"/>
    <s v="Tessuto Primario: 100% Viscosa Woven - Tessuto Secondario: 98% Viscosa Woven 2% Elastan Woven - Terzo Tessuto: 60% Acetato Woven 40% Viscosa Woven"/>
    <s v="IT"/>
    <m/>
    <m/>
    <m/>
    <m/>
    <m/>
    <m/>
    <m/>
    <m/>
    <m/>
    <m/>
    <m/>
    <m/>
    <m/>
    <m/>
    <m/>
    <m/>
    <m/>
    <m/>
    <m/>
    <m/>
    <n v="1"/>
    <m/>
    <n v="1"/>
    <n v="1850"/>
    <n v="1850"/>
    <n v="203.5"/>
    <n v="203.5"/>
  </r>
  <r>
    <s v="ABMA0383FXTA10200W03"/>
    <s v="MARNI"/>
    <x v="0"/>
    <s v="ABMA0383FX"/>
    <x v="0"/>
    <x v="0"/>
    <s v="M. L. DRESS"/>
    <s v="00W03"/>
    <s v="STONE WHITE"/>
    <s v="Tessuto Primario: 64% Acetato Woven 36% Viscosa Woven - Tessuto Secondario: 64% Acetato Woven 36% Viscosa Woven - Applicazione: 100% Ottone"/>
    <s v="IT"/>
    <m/>
    <m/>
    <m/>
    <m/>
    <m/>
    <m/>
    <m/>
    <m/>
    <m/>
    <m/>
    <m/>
    <m/>
    <m/>
    <m/>
    <m/>
    <m/>
    <n v="1"/>
    <m/>
    <m/>
    <m/>
    <m/>
    <m/>
    <n v="1"/>
    <n v="3500"/>
    <n v="3500"/>
    <n v="385"/>
    <n v="385"/>
  </r>
  <r>
    <s v="ACDPR04XU1P001500N99"/>
    <s v="MARNI"/>
    <x v="0"/>
    <s v="ACDPR04XU1"/>
    <x v="1"/>
    <x v="7"/>
    <s v="SHAWL KIDDASSIA"/>
    <s v="00N99"/>
    <s v="COAL"/>
    <s v=""/>
    <s v="IT"/>
    <m/>
    <m/>
    <m/>
    <m/>
    <m/>
    <m/>
    <m/>
    <m/>
    <m/>
    <m/>
    <m/>
    <m/>
    <m/>
    <m/>
    <m/>
    <n v="1"/>
    <n v="3"/>
    <m/>
    <n v="1"/>
    <m/>
    <m/>
    <m/>
    <n v="5"/>
    <n v="1900"/>
    <n v="9500"/>
    <n v="209"/>
    <n v="1045"/>
  </r>
  <r>
    <s v="ACDPR06U00P036500B80"/>
    <s v="MARNI"/>
    <x v="0"/>
    <s v="ACDPR06U00"/>
    <x v="1"/>
    <x v="8"/>
    <s v="ACCESSORIE"/>
    <s v="00B80"/>
    <m/>
    <s v="Tessuto Primario: 100% Persiano - Fodera: 48% Cotone Woven 52% Viscosa Woven"/>
    <s v="IT"/>
    <m/>
    <m/>
    <m/>
    <m/>
    <m/>
    <m/>
    <m/>
    <m/>
    <m/>
    <m/>
    <m/>
    <m/>
    <m/>
    <m/>
    <m/>
    <m/>
    <n v="1"/>
    <m/>
    <m/>
    <m/>
    <m/>
    <m/>
    <n v="1"/>
    <n v="3100"/>
    <n v="3100"/>
    <n v="341"/>
    <n v="341"/>
  </r>
  <r>
    <s v="ACDPU21U00P080000M60"/>
    <s v="MARNI"/>
    <x v="0"/>
    <s v="ACDPU21U00"/>
    <x v="1"/>
    <x v="9"/>
    <s v="SHAWL MINK"/>
    <s v="00M60"/>
    <s v="COGNAC"/>
    <s v="Tessuto Primario: 100% Mink Fur - Fodera: 100% Seta Woven"/>
    <s v="IT"/>
    <m/>
    <m/>
    <m/>
    <m/>
    <m/>
    <m/>
    <m/>
    <m/>
    <m/>
    <m/>
    <m/>
    <m/>
    <m/>
    <m/>
    <m/>
    <m/>
    <n v="1"/>
    <m/>
    <m/>
    <m/>
    <m/>
    <m/>
    <n v="1"/>
    <n v="3900"/>
    <n v="3900"/>
    <n v="429"/>
    <n v="429"/>
  </r>
  <r>
    <s v="ACDPU21U00P080000N15"/>
    <s v="MARNI"/>
    <x v="0"/>
    <s v="ACDPU21U00"/>
    <x v="1"/>
    <x v="9"/>
    <s v="SHAWL MINK"/>
    <s v="00N15"/>
    <s v="SODIUM"/>
    <s v="Tessuto Primario: 100% Mink Fur - Fodera: 100% Seta Woven"/>
    <s v="IT"/>
    <m/>
    <m/>
    <m/>
    <m/>
    <m/>
    <m/>
    <m/>
    <m/>
    <m/>
    <m/>
    <m/>
    <m/>
    <m/>
    <m/>
    <m/>
    <m/>
    <n v="1"/>
    <m/>
    <m/>
    <m/>
    <m/>
    <m/>
    <n v="1"/>
    <n v="3900"/>
    <n v="3900"/>
    <n v="429"/>
    <n v="429"/>
  </r>
  <r>
    <s v="ACMCU13SI0TCR2300C47"/>
    <s v="MARNI"/>
    <x v="0"/>
    <s v="ACMCU13SI0"/>
    <x v="0"/>
    <x v="10"/>
    <s v="COLLAR"/>
    <s v="00C47"/>
    <s v="SOFT PINK"/>
    <s v="Tessuto Primario: 77% Cotone Woven 23% Lino Woven"/>
    <s v="IT"/>
    <m/>
    <n v="1"/>
    <m/>
    <m/>
    <m/>
    <m/>
    <m/>
    <m/>
    <m/>
    <m/>
    <m/>
    <m/>
    <m/>
    <m/>
    <m/>
    <m/>
    <m/>
    <m/>
    <m/>
    <m/>
    <m/>
    <m/>
    <n v="1"/>
    <n v="490"/>
    <n v="490"/>
    <n v="53.9"/>
    <n v="53.9"/>
  </r>
  <r>
    <s v="ALMSRO4G03LV53100M75"/>
    <s v="MARNI"/>
    <x v="0"/>
    <s v="ALMSRO4G03"/>
    <x v="2"/>
    <x v="6"/>
    <s v="LACE"/>
    <s v="00M75"/>
    <s v="CACAO"/>
    <s v="Tomaia: 100% Pelle Bovina - Fodera: 100% Pelle Ovina - Interno: 100% Pelle Ovina - Suola: 100% Gomma"/>
    <s v="IT"/>
    <m/>
    <m/>
    <m/>
    <m/>
    <m/>
    <m/>
    <m/>
    <m/>
    <m/>
    <m/>
    <m/>
    <m/>
    <m/>
    <n v="1"/>
    <m/>
    <m/>
    <m/>
    <m/>
    <m/>
    <m/>
    <m/>
    <m/>
    <n v="1"/>
    <n v="490"/>
    <n v="490"/>
    <n v="53.9"/>
    <n v="53.9"/>
  </r>
  <r>
    <s v="ANMV0013A0R200000B46"/>
    <s v="MARNI"/>
    <x v="0"/>
    <s v="ANMV0013A0"/>
    <x v="3"/>
    <x v="11"/>
    <s v="September METAL RINGS AND RESIN"/>
    <s v="00B46"/>
    <s v="MINERAL BLU"/>
    <s v="Tessuto Primario: 80% Ottone 20% Resina"/>
    <s v="IT"/>
    <m/>
    <n v="5"/>
    <n v="6"/>
    <m/>
    <m/>
    <m/>
    <m/>
    <m/>
    <m/>
    <m/>
    <m/>
    <m/>
    <m/>
    <m/>
    <m/>
    <m/>
    <m/>
    <m/>
    <m/>
    <m/>
    <m/>
    <m/>
    <n v="11"/>
    <n v="150"/>
    <n v="1650"/>
    <n v="16.5"/>
    <n v="181.5"/>
  </r>
  <r>
    <s v="ANMV0013A0R200000Y50"/>
    <s v="MARNI"/>
    <x v="0"/>
    <s v="ANMV0013A0"/>
    <x v="3"/>
    <x v="11"/>
    <s v="September METAL RINGS AND RESIN"/>
    <s v="00Y50"/>
    <s v="SUN"/>
    <s v="Tessuto Primario: 80% Ottone 20% Resina"/>
    <s v="IT"/>
    <m/>
    <m/>
    <n v="1"/>
    <m/>
    <m/>
    <m/>
    <m/>
    <m/>
    <m/>
    <m/>
    <m/>
    <m/>
    <m/>
    <m/>
    <m/>
    <m/>
    <m/>
    <m/>
    <m/>
    <m/>
    <m/>
    <m/>
    <n v="1"/>
    <n v="150"/>
    <n v="150"/>
    <n v="16.5"/>
    <n v="16.5"/>
  </r>
  <r>
    <s v="ANMV0033A0M200000N29"/>
    <s v="MARNI"/>
    <x v="0"/>
    <s v="ANMV0033A0"/>
    <x v="3"/>
    <x v="11"/>
    <s v="METAL RING"/>
    <s v="00N29"/>
    <s v="PALLADIUM"/>
    <s v="Materiale: 100% Stagno"/>
    <s v="IT"/>
    <m/>
    <m/>
    <m/>
    <n v="1"/>
    <m/>
    <m/>
    <m/>
    <m/>
    <m/>
    <m/>
    <m/>
    <m/>
    <m/>
    <m/>
    <m/>
    <m/>
    <m/>
    <m/>
    <m/>
    <m/>
    <m/>
    <m/>
    <n v="1"/>
    <n v="150"/>
    <n v="150"/>
    <n v="16.5"/>
    <n v="16.5"/>
  </r>
  <r>
    <s v="ANMV0043N1PD00000B43"/>
    <s v="MARNI"/>
    <x v="0"/>
    <s v="ANMV0043N1"/>
    <x v="3"/>
    <x v="11"/>
    <s v="METAL RING AND STONE"/>
    <s v="00B43"/>
    <s v="CELESTE"/>
    <s v="Materiale: 40% Bronzo 55% Calcedonio 5% Swarovski"/>
    <s v="IT"/>
    <m/>
    <m/>
    <m/>
    <n v="1"/>
    <m/>
    <m/>
    <m/>
    <m/>
    <m/>
    <m/>
    <m/>
    <m/>
    <m/>
    <m/>
    <m/>
    <m/>
    <m/>
    <m/>
    <m/>
    <m/>
    <m/>
    <m/>
    <n v="1"/>
    <n v="350"/>
    <n v="350"/>
    <n v="38.5"/>
    <n v="38.5"/>
  </r>
  <r>
    <s v="ANMVU00A0HM200000N99"/>
    <s v="MARNI"/>
    <x v="0"/>
    <s v="ANMVU00A0H"/>
    <x v="3"/>
    <x v="11"/>
    <s v="RING RESIN AND METAL"/>
    <s v="00N99"/>
    <s v="BLACK"/>
    <s v="Materiale: 40% Resina 40% Alluminio 20% Ottone"/>
    <s v="IT"/>
    <m/>
    <n v="1"/>
    <m/>
    <m/>
    <m/>
    <m/>
    <m/>
    <m/>
    <m/>
    <m/>
    <m/>
    <m/>
    <m/>
    <m/>
    <m/>
    <m/>
    <m/>
    <m/>
    <m/>
    <m/>
    <m/>
    <m/>
    <n v="1"/>
    <n v="150"/>
    <n v="150"/>
    <n v="16.5"/>
    <n v="16.5"/>
  </r>
  <r>
    <s v="ASDPO05QU0P061600C26"/>
    <s v="MARNI"/>
    <x v="0"/>
    <s v="ASDPO05QU0"/>
    <x v="1"/>
    <x v="12"/>
    <s v="FOX STOLE"/>
    <s v="00C26"/>
    <s v="ROSE POWDER"/>
    <s v="Tessuto Primario: 100% Arctic Fox Fur - Fodera: 50% Lana 50% Acrilica Knit"/>
    <s v="IT"/>
    <n v="1"/>
    <m/>
    <m/>
    <m/>
    <m/>
    <m/>
    <m/>
    <m/>
    <m/>
    <m/>
    <m/>
    <m/>
    <m/>
    <m/>
    <m/>
    <m/>
    <m/>
    <m/>
    <m/>
    <m/>
    <m/>
    <m/>
    <n v="1"/>
    <n v="2373.25"/>
    <n v="2373.25"/>
    <n v="261.0575"/>
    <n v="261.0575"/>
  </r>
  <r>
    <s v="ASMNM03MU0P062900N99"/>
    <s v="MARNI"/>
    <x v="0"/>
    <s v="ASMNM03MU0"/>
    <x v="1"/>
    <x v="12"/>
    <s v="FOX STOLE GRAY"/>
    <s v="00N99"/>
    <s v="BLACK"/>
    <s v="Tessuto Primario: 100% . - Fodera: 50% Lana 50% Acrilica Knit"/>
    <s v="IT"/>
    <n v="1"/>
    <m/>
    <m/>
    <m/>
    <m/>
    <m/>
    <m/>
    <m/>
    <m/>
    <m/>
    <m/>
    <m/>
    <m/>
    <m/>
    <m/>
    <m/>
    <m/>
    <m/>
    <m/>
    <m/>
    <m/>
    <m/>
    <n v="1"/>
    <n v="1100"/>
    <n v="1100"/>
    <n v="121"/>
    <n v="121"/>
  </r>
  <r>
    <s v="CAMAW18A00TCV83EMB50"/>
    <s v="MARNI"/>
    <x v="0"/>
    <s v="CAMAW18A00"/>
    <x v="0"/>
    <x v="13"/>
    <s v="L/S RUFFLE"/>
    <s v="EMB50"/>
    <m/>
    <s v="Tessuto Primario: 100% Cotone Woven"/>
    <s v="IT"/>
    <m/>
    <m/>
    <m/>
    <m/>
    <m/>
    <m/>
    <m/>
    <m/>
    <m/>
    <m/>
    <m/>
    <m/>
    <m/>
    <m/>
    <m/>
    <m/>
    <n v="1"/>
    <m/>
    <m/>
    <m/>
    <m/>
    <m/>
    <n v="1"/>
    <n v="1690"/>
    <n v="1690"/>
    <n v="185.9"/>
    <n v="185.9"/>
  </r>
  <r>
    <s v="CPMA0045Q1TW857Y5212"/>
    <s v="MARNI"/>
    <x v="0"/>
    <s v="CPMA0045Q1"/>
    <x v="0"/>
    <x v="14"/>
    <s v="COAT"/>
    <s v="Y5212"/>
    <s v="MULTICOLOR + CROCUS"/>
    <s v="Tessuto Primario: 21% Altre Fibre 16% Poliammide Woven 24% Lana 39% Lana Woven - Fodera: 100% Viscosa Woven"/>
    <s v="IT"/>
    <m/>
    <m/>
    <m/>
    <m/>
    <m/>
    <m/>
    <m/>
    <m/>
    <m/>
    <m/>
    <m/>
    <m/>
    <m/>
    <m/>
    <m/>
    <m/>
    <n v="1"/>
    <m/>
    <n v="1"/>
    <m/>
    <m/>
    <m/>
    <n v="2"/>
    <n v="2690"/>
    <n v="5380"/>
    <n v="295.89999999999998"/>
    <n v="591.79999999999995"/>
  </r>
  <r>
    <s v="CPMA0070UWTV717PYR21"/>
    <s v="MARNI"/>
    <x v="0"/>
    <s v="CPMA0070UW"/>
    <x v="0"/>
    <x v="14"/>
    <s v="COAT"/>
    <s v="PYR21"/>
    <s v="ALKEKENGI"/>
    <s v="Tessuto Primario: 46% Viscosa Woven 24% Fibra Metallizzata Woven 16% Seta Woven 14% Poliammide Woven - Fodera: 100% Seta Woven - Ovatta: 100% Poliestere (Imbottitura)"/>
    <s v="IT"/>
    <m/>
    <m/>
    <m/>
    <m/>
    <m/>
    <m/>
    <m/>
    <m/>
    <m/>
    <m/>
    <m/>
    <m/>
    <m/>
    <m/>
    <m/>
    <m/>
    <n v="1"/>
    <m/>
    <n v="1"/>
    <m/>
    <m/>
    <n v="1"/>
    <n v="3"/>
    <n v="2790"/>
    <n v="8370"/>
    <n v="306.89999999999998"/>
    <n v="920.69999999999993"/>
  </r>
  <r>
    <s v="CPMA0093QUTW420Y5618"/>
    <s v="MARNI"/>
    <x v="0"/>
    <s v="CPMA0093QU"/>
    <x v="0"/>
    <x v="14"/>
    <s v="COAT"/>
    <s v="Y5618"/>
    <s v="LIGHT NAVY + IRIS BLUE"/>
    <s v="Tessuto Primario: 100% Lana Vergine Woven - Fodera: 100% Viscosa Woven"/>
    <s v="IT"/>
    <m/>
    <m/>
    <m/>
    <m/>
    <m/>
    <m/>
    <m/>
    <m/>
    <m/>
    <m/>
    <m/>
    <m/>
    <m/>
    <n v="1"/>
    <m/>
    <m/>
    <m/>
    <m/>
    <m/>
    <m/>
    <m/>
    <m/>
    <n v="1"/>
    <n v="1980"/>
    <n v="1980"/>
    <n v="217.8"/>
    <n v="217.8"/>
  </r>
  <r>
    <s v="CPMA0099QVTW87400N95"/>
    <s v="MARNI"/>
    <x v="0"/>
    <s v="CPMA0099QV"/>
    <x v="0"/>
    <x v="14"/>
    <s v="COAT"/>
    <s v="00N95"/>
    <s v="GREY"/>
    <s v="Tessuto Primario: 100% Lana Woven - Tessuto Secondario: 100% Poliestere Woven"/>
    <s v="IT"/>
    <m/>
    <m/>
    <m/>
    <m/>
    <m/>
    <m/>
    <m/>
    <m/>
    <m/>
    <m/>
    <m/>
    <m/>
    <m/>
    <m/>
    <m/>
    <m/>
    <n v="1"/>
    <m/>
    <m/>
    <m/>
    <m/>
    <m/>
    <n v="1"/>
    <n v="2980"/>
    <n v="2980"/>
    <n v="327.8"/>
    <n v="327.8"/>
  </r>
  <r>
    <s v="CPMX0023B0LM065ROM28"/>
    <s v="MARNI"/>
    <x v="0"/>
    <s v="CPMX0023B0"/>
    <x v="0"/>
    <x v="14"/>
    <s v="COAT MONTONE"/>
    <s v="ROM28"/>
    <s v="CIGAR"/>
    <s v="Tessuto Primario: 100% Pelo Di Agnello"/>
    <s v="IT"/>
    <m/>
    <m/>
    <m/>
    <m/>
    <m/>
    <m/>
    <m/>
    <m/>
    <m/>
    <m/>
    <m/>
    <m/>
    <m/>
    <m/>
    <m/>
    <n v="1"/>
    <m/>
    <m/>
    <m/>
    <m/>
    <m/>
    <m/>
    <n v="1"/>
    <n v="4200"/>
    <n v="4200"/>
    <n v="462"/>
    <n v="462"/>
  </r>
  <r>
    <s v="CPMX0074QULV84200N99"/>
    <s v="MARNI"/>
    <x v="0"/>
    <s v="CPMX0074QU"/>
    <x v="0"/>
    <x v="14"/>
    <s v="LEATHER COAT"/>
    <s v="00N99"/>
    <s v="BLACK"/>
    <s v="Pelle: 100% Vitello - Pelo: 100% Pelo Di Agnello - Fodera: 100% Viscosa Woven - Ovatta: 100% Poliestere (Imbottitura)"/>
    <s v="IT"/>
    <m/>
    <m/>
    <m/>
    <m/>
    <m/>
    <m/>
    <m/>
    <m/>
    <m/>
    <m/>
    <m/>
    <m/>
    <m/>
    <m/>
    <m/>
    <m/>
    <n v="3"/>
    <m/>
    <n v="1"/>
    <m/>
    <m/>
    <m/>
    <n v="4"/>
    <n v="3500"/>
    <n v="14000"/>
    <n v="385"/>
    <n v="1540"/>
  </r>
  <r>
    <s v="CPMX0081QYLM067Y5750"/>
    <s v="MARNI"/>
    <x v="0"/>
    <s v="CPMX0081QY"/>
    <x v="0"/>
    <x v="14"/>
    <s v="COAT MONTONE"/>
    <s v="Y5750"/>
    <s v="SESAME + TOBACCO"/>
    <s v="Pelo: 100% Pelo Di Agnello - Pelle: 100% Pelle Di Agnello"/>
    <s v="IT"/>
    <m/>
    <m/>
    <m/>
    <m/>
    <m/>
    <m/>
    <m/>
    <m/>
    <m/>
    <m/>
    <m/>
    <m/>
    <m/>
    <m/>
    <m/>
    <m/>
    <n v="1"/>
    <m/>
    <m/>
    <m/>
    <m/>
    <m/>
    <n v="1"/>
    <n v="3200"/>
    <n v="3200"/>
    <n v="352"/>
    <n v="352"/>
  </r>
  <r>
    <s v="CPMXM26BM0LM020ROM83"/>
    <s v="MARNI"/>
    <x v="0"/>
    <s v="CPMXM26BM0"/>
    <x v="0"/>
    <x v="14"/>
    <s v="COAT MONTONE"/>
    <s v="ROM83"/>
    <s v="BLACK BROWN"/>
    <s v=""/>
    <s v="IT"/>
    <m/>
    <m/>
    <m/>
    <m/>
    <m/>
    <m/>
    <m/>
    <m/>
    <m/>
    <m/>
    <m/>
    <m/>
    <m/>
    <m/>
    <m/>
    <m/>
    <n v="1"/>
    <m/>
    <n v="1"/>
    <m/>
    <m/>
    <m/>
    <n v="2"/>
    <n v="3790"/>
    <n v="7580"/>
    <n v="416.9"/>
    <n v="833.8"/>
  </r>
  <r>
    <s v="CPMXM26BM0LM048ROM40"/>
    <s v="MARNI"/>
    <x v="0"/>
    <s v="CPMXM26BM0"/>
    <x v="0"/>
    <x v="14"/>
    <s v="COAT MONTONE"/>
    <s v="ROM40"/>
    <s v="RAISIN"/>
    <s v="Tessuto Primario: 100% Pitone Reticolato"/>
    <s v="IT"/>
    <m/>
    <m/>
    <m/>
    <m/>
    <m/>
    <m/>
    <m/>
    <m/>
    <m/>
    <m/>
    <m/>
    <m/>
    <m/>
    <m/>
    <m/>
    <m/>
    <m/>
    <m/>
    <n v="1"/>
    <m/>
    <m/>
    <m/>
    <n v="1"/>
    <n v="3790"/>
    <n v="3790"/>
    <n v="416.9"/>
    <n v="416.9"/>
  </r>
  <r>
    <s v="CPMXM26BM0LM062ROC82"/>
    <s v="MARNI"/>
    <x v="0"/>
    <s v="CPMXM26BM0"/>
    <x v="0"/>
    <x v="14"/>
    <s v="COAT MONTONE"/>
    <s v="ROC82"/>
    <s v="BRIGHT VIOLET"/>
    <s v="Tessuto Primario: 100% Pelle Montone"/>
    <s v="IT"/>
    <m/>
    <m/>
    <m/>
    <m/>
    <m/>
    <m/>
    <m/>
    <m/>
    <m/>
    <m/>
    <m/>
    <m/>
    <m/>
    <m/>
    <m/>
    <n v="2"/>
    <m/>
    <m/>
    <n v="1"/>
    <m/>
    <m/>
    <m/>
    <n v="3"/>
    <n v="3800"/>
    <n v="11400"/>
    <n v="418"/>
    <n v="1254"/>
  </r>
  <r>
    <s v="GIMAZ39MU0TW82200B19"/>
    <s v="MARNI"/>
    <x v="0"/>
    <s v="GIMAZ39MU0"/>
    <x v="0"/>
    <x v="15"/>
    <s v="JACKET"/>
    <s v="00B19"/>
    <s v="ALLUMINIUM"/>
    <s v="Tessuto Primario: 25% Cotone 19% Mohair 56% Alpaca - Fodera: 100% Poliestere Woven"/>
    <s v="IT"/>
    <m/>
    <m/>
    <m/>
    <m/>
    <m/>
    <m/>
    <m/>
    <m/>
    <m/>
    <m/>
    <m/>
    <m/>
    <m/>
    <m/>
    <m/>
    <n v="2"/>
    <n v="1"/>
    <m/>
    <m/>
    <m/>
    <m/>
    <m/>
    <n v="3"/>
    <n v="2389.75"/>
    <n v="7169.25"/>
    <n v="262.8725"/>
    <n v="788.61750000000006"/>
  </r>
  <r>
    <s v="GIMN0002MUP063400X99"/>
    <s v="MARNI"/>
    <x v="0"/>
    <s v="GIMN0002MU"/>
    <x v="0"/>
    <x v="15"/>
    <s v="JACKET LAPIN REX"/>
    <s v="00X99"/>
    <s v="MULTICOLOR"/>
    <s v="Tessuto Primario: 100% Lapin - Fodera: 100% Viscosa Woven"/>
    <s v="IT"/>
    <m/>
    <m/>
    <m/>
    <m/>
    <m/>
    <m/>
    <m/>
    <m/>
    <m/>
    <m/>
    <m/>
    <m/>
    <m/>
    <m/>
    <m/>
    <m/>
    <n v="1"/>
    <m/>
    <m/>
    <m/>
    <m/>
    <m/>
    <n v="1"/>
    <n v="5600"/>
    <n v="5600"/>
    <n v="616"/>
    <n v="616"/>
  </r>
  <r>
    <s v="GIMN0006MUP063500C87"/>
    <s v="MARNI"/>
    <x v="0"/>
    <s v="GIMN0006MU"/>
    <x v="0"/>
    <x v="15"/>
    <s v="JACKET LAPIN REX"/>
    <s v="00C87"/>
    <s v="DEEP PURPLE"/>
    <s v="Tessuto Primario: 100% Lapin - Fodera: 100% Viscosa Woven"/>
    <s v="IT"/>
    <m/>
    <m/>
    <m/>
    <m/>
    <m/>
    <m/>
    <m/>
    <m/>
    <m/>
    <m/>
    <m/>
    <m/>
    <m/>
    <m/>
    <m/>
    <m/>
    <n v="1"/>
    <m/>
    <n v="1"/>
    <m/>
    <m/>
    <m/>
    <n v="2"/>
    <n v="4500"/>
    <n v="9000"/>
    <n v="495"/>
    <n v="990"/>
  </r>
  <r>
    <s v="GIMN0006MUP063500N99"/>
    <s v="MARNI"/>
    <x v="0"/>
    <s v="GIMN0006MU"/>
    <x v="0"/>
    <x v="15"/>
    <s v="JACKET LAPIN REX"/>
    <s v="00N99"/>
    <s v="BLACK"/>
    <s v="Tessuto Primario: 100% Lapin - Fodera: 100% Viscosa Woven"/>
    <s v="IT"/>
    <m/>
    <m/>
    <m/>
    <m/>
    <m/>
    <m/>
    <m/>
    <m/>
    <m/>
    <m/>
    <m/>
    <m/>
    <m/>
    <m/>
    <m/>
    <m/>
    <n v="1"/>
    <m/>
    <m/>
    <m/>
    <m/>
    <m/>
    <n v="1"/>
    <n v="4500"/>
    <n v="4500"/>
    <n v="495"/>
    <n v="495"/>
  </r>
  <r>
    <s v="GIMX0060QULV84200R66"/>
    <s v="MARNI"/>
    <x v="0"/>
    <s v="GIMX0060QU"/>
    <x v="0"/>
    <x v="15"/>
    <s v="LEATHER JACKET"/>
    <s v="00R66"/>
    <s v="RED"/>
    <s v="Pelle: 100% Vitello - Pelo: 100% Pelo Di Agnello - Fodera: 100% Viscosa Woven - Ovatta: 100% Poliestere (Imbottitura)"/>
    <s v="IT"/>
    <m/>
    <m/>
    <m/>
    <m/>
    <m/>
    <m/>
    <m/>
    <m/>
    <m/>
    <m/>
    <m/>
    <m/>
    <m/>
    <m/>
    <m/>
    <n v="1"/>
    <n v="1"/>
    <m/>
    <m/>
    <m/>
    <m/>
    <m/>
    <n v="2"/>
    <n v="2980"/>
    <n v="5960"/>
    <n v="327.8"/>
    <n v="655.6"/>
  </r>
  <r>
    <s v="GLMA0001U0TP614FUB57"/>
    <s v="MARNI"/>
    <x v="0"/>
    <s v="GLMA0001U0"/>
    <x v="0"/>
    <x v="16"/>
    <s v="VEST"/>
    <s v="FUB57"/>
    <s v="MAZARINE BLUE"/>
    <s v="Tessuto Primario: 100% Poliestere Woven"/>
    <s v="IT"/>
    <m/>
    <m/>
    <m/>
    <m/>
    <m/>
    <m/>
    <m/>
    <m/>
    <m/>
    <m/>
    <m/>
    <m/>
    <m/>
    <m/>
    <m/>
    <m/>
    <n v="1"/>
    <m/>
    <m/>
    <m/>
    <m/>
    <m/>
    <n v="1"/>
    <n v="2200"/>
    <n v="2200"/>
    <n v="242"/>
    <n v="242"/>
  </r>
  <r>
    <s v="GLMNE02HU1P020100M30"/>
    <s v="MARNI"/>
    <x v="0"/>
    <s v="GLMNE02HU1"/>
    <x v="0"/>
    <x v="16"/>
    <s v="VEST LAPIN REX"/>
    <s v="00M30"/>
    <s v="GOLD BROWN"/>
    <s v="Tessuto Primario: 100% Lapin - Fodera: 100% Viscosa Woven"/>
    <s v="IT"/>
    <m/>
    <m/>
    <m/>
    <m/>
    <m/>
    <m/>
    <m/>
    <m/>
    <m/>
    <m/>
    <m/>
    <m/>
    <m/>
    <m/>
    <m/>
    <n v="1"/>
    <m/>
    <m/>
    <m/>
    <m/>
    <m/>
    <m/>
    <n v="1"/>
    <n v="3800"/>
    <n v="3800"/>
    <n v="418"/>
    <n v="418"/>
  </r>
  <r>
    <s v="GLMNE02HU1P063500C87"/>
    <s v="MARNI"/>
    <x v="0"/>
    <s v="GLMNE02HU1"/>
    <x v="0"/>
    <x v="16"/>
    <s v="VEST LAPIN REX"/>
    <s v="00C87"/>
    <s v="DEEP PURPLE"/>
    <s v="Tessuto Primario: 100% Lapin - Fodera: 100% Viscosa Woven"/>
    <s v="IT"/>
    <m/>
    <m/>
    <m/>
    <m/>
    <m/>
    <m/>
    <m/>
    <m/>
    <m/>
    <m/>
    <m/>
    <m/>
    <m/>
    <m/>
    <m/>
    <n v="2"/>
    <n v="1"/>
    <m/>
    <m/>
    <m/>
    <m/>
    <m/>
    <n v="3"/>
    <n v="3800"/>
    <n v="11400"/>
    <n v="418"/>
    <n v="1254"/>
  </r>
  <r>
    <s v="GLMNU08MQUP080000N31"/>
    <s v="MARNI"/>
    <x v="0"/>
    <s v="GLMNU08MQU"/>
    <x v="0"/>
    <x v="14"/>
    <s v="WAISTCOAT"/>
    <s v="00N31"/>
    <m/>
    <s v="Tessuto Primario: 85% Mink Fur 15% Domesticated Lamb Leather - Fodera: 48% Cotone Woven 52% Viscosa Woven"/>
    <s v="IT"/>
    <m/>
    <m/>
    <m/>
    <m/>
    <m/>
    <m/>
    <m/>
    <m/>
    <m/>
    <m/>
    <m/>
    <m/>
    <m/>
    <m/>
    <m/>
    <m/>
    <n v="1"/>
    <m/>
    <m/>
    <m/>
    <m/>
    <m/>
    <n v="1"/>
    <n v="4700"/>
    <n v="4700"/>
    <n v="517"/>
    <n v="517"/>
  </r>
  <r>
    <s v="GLMX0012Y1LA718MTW35"/>
    <s v="MARNI"/>
    <x v="0"/>
    <s v="GLMX0012Y1"/>
    <x v="0"/>
    <x v="15"/>
    <s v="LEATHER JACKETS"/>
    <s v="MTW35"/>
    <s v="SAND STORM"/>
    <s v="Pelle: 100% Pelle Di Agnello"/>
    <s v="IT"/>
    <m/>
    <m/>
    <m/>
    <m/>
    <m/>
    <m/>
    <m/>
    <m/>
    <m/>
    <m/>
    <m/>
    <m/>
    <m/>
    <n v="1"/>
    <m/>
    <n v="1"/>
    <m/>
    <m/>
    <n v="1"/>
    <m/>
    <m/>
    <m/>
    <n v="3"/>
    <n v="2900"/>
    <n v="8700"/>
    <n v="319"/>
    <n v="957"/>
  </r>
  <r>
    <s v="GLMXE02B00LM042ROB22"/>
    <s v="MARNI"/>
    <x v="0"/>
    <s v="GLMXE02B00"/>
    <x v="0"/>
    <x v="16"/>
    <s v="VEST MONTONE"/>
    <s v="ROB22"/>
    <s v="SKY"/>
    <s v="Pelo: 100% Pelo Di Agnello"/>
    <s v="IT"/>
    <m/>
    <m/>
    <m/>
    <m/>
    <m/>
    <m/>
    <m/>
    <m/>
    <m/>
    <m/>
    <m/>
    <m/>
    <m/>
    <m/>
    <m/>
    <m/>
    <m/>
    <m/>
    <m/>
    <n v="1"/>
    <m/>
    <m/>
    <n v="1"/>
    <n v="2700"/>
    <n v="2700"/>
    <n v="297"/>
    <n v="297"/>
  </r>
  <r>
    <s v="GLMXE02MQULM076Y5794"/>
    <s v="MARNI"/>
    <x v="0"/>
    <s v="GLMXE02MQU"/>
    <x v="0"/>
    <x v="16"/>
    <s v="VEST MONTONE"/>
    <s v="Y5794"/>
    <s v="TULIP + SKIN + ULTRAMARINE"/>
    <s v="Pelo: 100% Pelo Di Agnello - Pelo: 100% Pelo Di Agnello - Fodera: 100% Viscosa Woven"/>
    <s v="IT"/>
    <m/>
    <m/>
    <m/>
    <m/>
    <m/>
    <m/>
    <m/>
    <m/>
    <m/>
    <m/>
    <m/>
    <m/>
    <m/>
    <m/>
    <m/>
    <n v="1"/>
    <m/>
    <m/>
    <m/>
    <m/>
    <m/>
    <m/>
    <n v="1"/>
    <n v="2700"/>
    <n v="2700"/>
    <n v="297"/>
    <n v="297"/>
  </r>
  <r>
    <s v="GNDPI05NQUP063500R84"/>
    <s v="MARNI"/>
    <x v="0"/>
    <s v="GNDPI05NQU"/>
    <x v="1"/>
    <x v="17"/>
    <s v="GLOVES LAPIN REX"/>
    <s v="00R84"/>
    <s v="CHINA RED"/>
    <s v="Pelle: 100% Cervo - Pelle: 100% Lapin - Fodera: 90% Lana Vergine Knit 10% Kashmir Knit"/>
    <s v="IT"/>
    <m/>
    <m/>
    <m/>
    <m/>
    <m/>
    <n v="3"/>
    <n v="2"/>
    <n v="3"/>
    <m/>
    <m/>
    <m/>
    <m/>
    <m/>
    <m/>
    <m/>
    <m/>
    <m/>
    <m/>
    <m/>
    <m/>
    <m/>
    <m/>
    <n v="8"/>
    <n v="890"/>
    <n v="7120"/>
    <n v="97.9"/>
    <n v="783.2"/>
  </r>
  <r>
    <s v="GOMA0074FQTA089Y5316"/>
    <s v="MARNI"/>
    <x v="0"/>
    <s v="GOMA0074FQ"/>
    <x v="0"/>
    <x v="18"/>
    <s v="SKIRT"/>
    <s v="Y5316"/>
    <s v="LIGHT ROSE + BLACK"/>
    <s v="Tessuto Primario: 69% Acetato Woven 31% Seta Woven"/>
    <s v="PT"/>
    <m/>
    <m/>
    <m/>
    <m/>
    <m/>
    <m/>
    <m/>
    <m/>
    <m/>
    <m/>
    <m/>
    <m/>
    <m/>
    <m/>
    <m/>
    <m/>
    <m/>
    <m/>
    <n v="2"/>
    <m/>
    <m/>
    <m/>
    <n v="2"/>
    <n v="980"/>
    <n v="1960"/>
    <n v="107.8"/>
    <n v="215.6"/>
  </r>
  <r>
    <s v="GOMA0104Q7TCX83GEW01"/>
    <s v="MARNI"/>
    <x v="0"/>
    <s v="GOMA0104Q7"/>
    <x v="0"/>
    <x v="18"/>
    <s v="SKIRT"/>
    <s v="GEW01"/>
    <s v="LILY WHITE"/>
    <s v="Tessuto Primario: 70% Cotone Woven 29% Viscosa Woven 1% Elastan Woven - Tessuto Secondario: 100% Seta Woven"/>
    <s v="IT"/>
    <m/>
    <m/>
    <m/>
    <m/>
    <m/>
    <m/>
    <m/>
    <m/>
    <m/>
    <m/>
    <m/>
    <m/>
    <m/>
    <m/>
    <m/>
    <m/>
    <m/>
    <m/>
    <m/>
    <m/>
    <n v="1"/>
    <m/>
    <n v="1"/>
    <n v="1100"/>
    <n v="1100"/>
    <n v="121"/>
    <n v="121"/>
  </r>
  <r>
    <s v="GOMA0105Y2SCP88IRW10"/>
    <s v="MARNI"/>
    <x v="0"/>
    <s v="GOMA0105Y2"/>
    <x v="0"/>
    <x v="18"/>
    <s v="SKIRT"/>
    <s v="IRW10"/>
    <s v="PEARL"/>
    <s v="Tessuto Primario: 70% Cotone Woven 29% Viscosa Woven 1% Elastan Woven"/>
    <s v="IT"/>
    <m/>
    <m/>
    <m/>
    <m/>
    <m/>
    <m/>
    <m/>
    <m/>
    <m/>
    <m/>
    <m/>
    <m/>
    <m/>
    <m/>
    <m/>
    <n v="2"/>
    <m/>
    <m/>
    <n v="1"/>
    <m/>
    <m/>
    <m/>
    <n v="3"/>
    <n v="1290"/>
    <n v="3870"/>
    <n v="141.9"/>
    <n v="425.70000000000005"/>
  </r>
  <r>
    <s v="GOMA0107MHTV701CEB44"/>
    <s v="MARNI"/>
    <x v="0"/>
    <s v="GOMA0107MH"/>
    <x v="0"/>
    <x v="18"/>
    <s v="SKIRT"/>
    <s v="CEB44"/>
    <s v="CLOBALT"/>
    <s v="Tessuto Primario: 100% Cupro Woven"/>
    <s v="IT"/>
    <m/>
    <m/>
    <m/>
    <m/>
    <m/>
    <m/>
    <m/>
    <m/>
    <m/>
    <m/>
    <m/>
    <m/>
    <m/>
    <m/>
    <m/>
    <m/>
    <m/>
    <m/>
    <m/>
    <n v="1"/>
    <m/>
    <m/>
    <n v="1"/>
    <n v="450"/>
    <n v="450"/>
    <n v="49.5"/>
    <n v="49.5"/>
  </r>
  <r>
    <s v="GOMA0132C0TCR2300B99"/>
    <s v="MARNI"/>
    <x v="0"/>
    <s v="GOMA0132C0"/>
    <x v="0"/>
    <x v="18"/>
    <s v="SKIRT"/>
    <s v="00B99"/>
    <s v="BLUBLACK"/>
    <s v="Tessuto Primario: 77% Cotone Woven 23% Lino Woven - Pelle: 100% Pelle Di Agnello"/>
    <s v="IT"/>
    <m/>
    <m/>
    <m/>
    <m/>
    <m/>
    <m/>
    <m/>
    <m/>
    <m/>
    <m/>
    <m/>
    <m/>
    <m/>
    <m/>
    <m/>
    <m/>
    <m/>
    <m/>
    <n v="5"/>
    <n v="2"/>
    <m/>
    <m/>
    <n v="7"/>
    <n v="790"/>
    <n v="5530"/>
    <n v="86.9"/>
    <n v="608.30000000000007"/>
  </r>
  <r>
    <s v="GOMX0034A0LV78100W74"/>
    <s v="MARNI"/>
    <x v="0"/>
    <s v="GOMX0034A0"/>
    <x v="0"/>
    <x v="18"/>
    <s v="LEATHER SKIRT"/>
    <s v="00W74"/>
    <s v="WINTER WHEAT"/>
    <s v="Tessuto Primario: 100% Domesticated Calf Leather"/>
    <s v="IT"/>
    <m/>
    <m/>
    <m/>
    <m/>
    <m/>
    <m/>
    <m/>
    <m/>
    <m/>
    <m/>
    <m/>
    <m/>
    <m/>
    <m/>
    <m/>
    <n v="3"/>
    <m/>
    <m/>
    <m/>
    <m/>
    <m/>
    <m/>
    <n v="3"/>
    <n v="2900"/>
    <n v="8700"/>
    <n v="319"/>
    <n v="957"/>
  </r>
  <r>
    <s v="GOMX0041U0LV78100R90"/>
    <s v="MARNI"/>
    <x v="0"/>
    <s v="GOMX0041U0"/>
    <x v="0"/>
    <x v="18"/>
    <s v="LEATHER SKIRT"/>
    <s v="00R90"/>
    <s v="BURGUNDY"/>
    <s v="Tessuto Primario: 100% Domesticated Calf Leather - Fodera: 100% Viscosa Woven"/>
    <s v="IT"/>
    <m/>
    <m/>
    <m/>
    <m/>
    <m/>
    <m/>
    <m/>
    <m/>
    <m/>
    <m/>
    <m/>
    <m/>
    <m/>
    <m/>
    <m/>
    <m/>
    <n v="1"/>
    <m/>
    <m/>
    <m/>
    <m/>
    <m/>
    <n v="1"/>
    <n v="2700"/>
    <n v="2700"/>
    <n v="297"/>
    <n v="297"/>
  </r>
  <r>
    <s v="GOMX0049UYLV81000M35"/>
    <s v="MARNI"/>
    <x v="0"/>
    <s v="GOMX0049UY"/>
    <x v="0"/>
    <x v="18"/>
    <s v="LEATHER SKIRT"/>
    <s v="00M35"/>
    <s v="CINNAMON"/>
    <s v="Tessuto Primario: 93% Domesticated Calf Leather 7% Domesticated Lamb Leather - Fodera: 100% Viscosa Woven"/>
    <s v="IT"/>
    <m/>
    <m/>
    <m/>
    <m/>
    <m/>
    <m/>
    <m/>
    <m/>
    <m/>
    <m/>
    <m/>
    <m/>
    <m/>
    <m/>
    <m/>
    <m/>
    <m/>
    <m/>
    <n v="1"/>
    <m/>
    <m/>
    <m/>
    <n v="1"/>
    <n v="1690"/>
    <n v="1690"/>
    <n v="185.9"/>
    <n v="185.9"/>
  </r>
  <r>
    <s v="GOMX0049UYLV81000Y16"/>
    <s v="MARNI"/>
    <x v="0"/>
    <s v="GOMX0049UY"/>
    <x v="0"/>
    <x v="18"/>
    <s v="LEATHER SKIRT"/>
    <s v="00Y16"/>
    <s v="VANILLA"/>
    <s v="Tessuto Primario: 93% Domesticated Calf Leather 7% Domesticated Lamb Leather - Fodera: 100% Viscosa Woven"/>
    <s v="IT"/>
    <m/>
    <m/>
    <m/>
    <m/>
    <m/>
    <m/>
    <m/>
    <m/>
    <m/>
    <m/>
    <m/>
    <m/>
    <m/>
    <m/>
    <m/>
    <n v="2"/>
    <n v="1"/>
    <m/>
    <n v="1"/>
    <m/>
    <m/>
    <m/>
    <n v="4"/>
    <n v="1690"/>
    <n v="6760"/>
    <n v="185.9"/>
    <n v="743.6"/>
  </r>
  <r>
    <s v="GOMX0121QXLV84500B81"/>
    <s v="MARNI"/>
    <x v="0"/>
    <s v="GOMX0121QX"/>
    <x v="0"/>
    <x v="18"/>
    <s v="LEATHER SKIRT"/>
    <s v="00B81"/>
    <s v="LIGHT NAVY"/>
    <s v="Pelo: 100% Vitello - Tessuto Primario: 75% Lana Woven 5% Kashmir Woven 20% Poliammide Woven - Applicazione: 100% Ottone"/>
    <s v="IT"/>
    <m/>
    <m/>
    <m/>
    <m/>
    <m/>
    <m/>
    <m/>
    <m/>
    <m/>
    <m/>
    <m/>
    <m/>
    <m/>
    <m/>
    <m/>
    <n v="2"/>
    <n v="2"/>
    <m/>
    <m/>
    <m/>
    <m/>
    <m/>
    <n v="4"/>
    <n v="3800"/>
    <n v="15200"/>
    <n v="418"/>
    <n v="1672"/>
  </r>
  <r>
    <s v="JKMAV08U00TP60200B21"/>
    <s v="MARNI"/>
    <x v="0"/>
    <s v="JKMAV08U00"/>
    <x v="0"/>
    <x v="15"/>
    <s v="JACKET"/>
    <s v="00B21"/>
    <s v="LIGHT BLUE"/>
    <s v="Tessuto Primario: 51% Poliestere Woven 49% Seta Woven - Fodera: 48% Cotone Woven 52% Viscosa Woven"/>
    <s v="IT"/>
    <m/>
    <m/>
    <m/>
    <m/>
    <m/>
    <m/>
    <m/>
    <m/>
    <m/>
    <m/>
    <m/>
    <m/>
    <m/>
    <m/>
    <m/>
    <m/>
    <m/>
    <m/>
    <n v="1"/>
    <m/>
    <m/>
    <m/>
    <n v="1"/>
    <n v="1590"/>
    <n v="1590"/>
    <n v="174.9"/>
    <n v="174.9"/>
  </r>
  <r>
    <s v="JKMNS15QU0P020100N99"/>
    <s v="MARNI"/>
    <x v="0"/>
    <s v="JKMNS15QU0"/>
    <x v="0"/>
    <x v="15"/>
    <s v="JACKET LAPIN REX"/>
    <s v="00N99"/>
    <s v="BLACK"/>
    <s v="Tessuto Primario: 65% Lapin 7% Poliammide Woven 28% Lana Vergine - Fodera: 48% Cotone Woven 52% Viscosa Woven"/>
    <s v="IT"/>
    <m/>
    <m/>
    <m/>
    <m/>
    <m/>
    <m/>
    <m/>
    <m/>
    <m/>
    <m/>
    <m/>
    <m/>
    <m/>
    <m/>
    <m/>
    <n v="1"/>
    <m/>
    <m/>
    <m/>
    <m/>
    <m/>
    <m/>
    <n v="1"/>
    <n v="4900"/>
    <n v="4900"/>
    <n v="539"/>
    <n v="539"/>
  </r>
  <r>
    <s v="JKMX0060Q1LA718Y5582"/>
    <s v="MARNI"/>
    <x v="0"/>
    <s v="JKMX0060Q1"/>
    <x v="0"/>
    <x v="15"/>
    <s v="LEATHER JACKET"/>
    <s v="Y5582"/>
    <s v="BLUETTE + LILY WHITE + ANTIQUE WHITE"/>
    <s v="Pelle: 100% Pelle Di Agnello - Pelle: 100% Pelle Di Agnello - Pelle: 100% Vitello - Tessuto Primario: 53% Viscosa Woven 42% Poliestere Woven 5% Poliammide Woven - Tessuto Secondario: 100% Seta Woven"/>
    <s v="IT"/>
    <m/>
    <m/>
    <m/>
    <m/>
    <m/>
    <m/>
    <m/>
    <m/>
    <m/>
    <m/>
    <m/>
    <m/>
    <m/>
    <m/>
    <m/>
    <n v="2"/>
    <n v="4"/>
    <m/>
    <n v="2"/>
    <m/>
    <m/>
    <m/>
    <n v="8"/>
    <n v="3200"/>
    <n v="25600"/>
    <n v="352"/>
    <n v="2816"/>
  </r>
  <r>
    <s v="JKMX0065Q1LA718Y5584"/>
    <s v="MARNI"/>
    <x v="0"/>
    <s v="JKMX0065Q1"/>
    <x v="0"/>
    <x v="15"/>
    <s v="LEATHER JACKET"/>
    <s v="Y5584"/>
    <s v="LIPSTICK + ANTIQUE WHITE + SILK WHITE"/>
    <s v="Pelle: 100% Pelle Di Agnello - Pelle: 100% Pelle Di Agnello - Tessuto Primario: 100% Seta Woven - Fodera: 100% Seta Woven"/>
    <s v="IT"/>
    <m/>
    <m/>
    <m/>
    <m/>
    <m/>
    <m/>
    <m/>
    <m/>
    <m/>
    <m/>
    <m/>
    <m/>
    <m/>
    <m/>
    <m/>
    <m/>
    <n v="2"/>
    <m/>
    <n v="2"/>
    <m/>
    <m/>
    <m/>
    <n v="4"/>
    <n v="3800"/>
    <n v="15200"/>
    <n v="418"/>
    <n v="1672"/>
  </r>
  <r>
    <s v="JKMX0081CULG14300N99"/>
    <s v="MARNI"/>
    <x v="0"/>
    <s v="JKMX0081CU"/>
    <x v="0"/>
    <x v="15"/>
    <s v="LEATHER JACKET"/>
    <s v="00N99"/>
    <s v="BLACK"/>
    <s v="Pelle: 100% Capra - Fodera: 100% Viscosa Woven"/>
    <s v="IT"/>
    <m/>
    <m/>
    <m/>
    <m/>
    <m/>
    <m/>
    <m/>
    <m/>
    <m/>
    <m/>
    <m/>
    <m/>
    <m/>
    <m/>
    <m/>
    <m/>
    <m/>
    <m/>
    <m/>
    <m/>
    <m/>
    <n v="1"/>
    <n v="1"/>
    <n v="4500"/>
    <n v="4500"/>
    <n v="495"/>
    <n v="495"/>
  </r>
  <r>
    <s v="MNMNW01U00P064300R10"/>
    <s v="MARNI"/>
    <x v="0"/>
    <s v="MNMNW01U00"/>
    <x v="0"/>
    <x v="19"/>
    <s v="RED FOX FU"/>
    <s v="00R10"/>
    <m/>
    <s v="Tessuto Primario: 100% Paillettes Ottone - Fodera: 100% Viscosa Woven"/>
    <s v="IT"/>
    <m/>
    <m/>
    <m/>
    <m/>
    <m/>
    <m/>
    <m/>
    <m/>
    <m/>
    <m/>
    <m/>
    <m/>
    <m/>
    <m/>
    <m/>
    <n v="1"/>
    <n v="1"/>
    <m/>
    <m/>
    <n v="2"/>
    <m/>
    <m/>
    <n v="4"/>
    <n v="3100"/>
    <n v="12400"/>
    <n v="341"/>
    <n v="1364"/>
  </r>
  <r>
    <s v="MNMNZ02NU0P059300X99"/>
    <s v="MARNI"/>
    <x v="0"/>
    <s v="MNMNZ02NU0"/>
    <x v="0"/>
    <x v="14"/>
    <s v="MANTELLA V"/>
    <s v="00X99"/>
    <m/>
    <s v="Tessuto Primario: 82% Mink Fur 18% Domesticated Goat Leather - Fodera: 100% Seta Woven"/>
    <s v="IT"/>
    <m/>
    <m/>
    <m/>
    <m/>
    <m/>
    <m/>
    <m/>
    <m/>
    <m/>
    <m/>
    <m/>
    <m/>
    <m/>
    <m/>
    <m/>
    <m/>
    <n v="1"/>
    <m/>
    <m/>
    <m/>
    <m/>
    <m/>
    <n v="1"/>
    <n v="3900"/>
    <n v="3900"/>
    <n v="429"/>
    <n v="429"/>
  </r>
  <r>
    <s v="PAJD0037A2TCX57ELY48"/>
    <s v="MARNI"/>
    <x v="0"/>
    <s v="PAJD0037A2"/>
    <x v="0"/>
    <x v="4"/>
    <s v="DENIM PANTS"/>
    <s v="ELY48"/>
    <s v="ACID"/>
    <s v="Tessuto Primario: 100% Cotone Woven"/>
    <s v="IT"/>
    <m/>
    <m/>
    <m/>
    <m/>
    <m/>
    <m/>
    <m/>
    <m/>
    <m/>
    <m/>
    <m/>
    <m/>
    <m/>
    <m/>
    <m/>
    <m/>
    <n v="3"/>
    <m/>
    <n v="1"/>
    <n v="1"/>
    <m/>
    <m/>
    <n v="5"/>
    <n v="590"/>
    <n v="2950"/>
    <n v="64.900000000000006"/>
    <n v="324.5"/>
  </r>
  <r>
    <s v="PAJDK01G02TCX9300W31"/>
    <s v="MARNI"/>
    <x v="0"/>
    <s v="PAJDK01G02"/>
    <x v="0"/>
    <x v="4"/>
    <s v="PANTS"/>
    <s v="00W31"/>
    <s v="TAN"/>
    <s v="Tessuto Primario: 100% Cotone Woven"/>
    <s v="IT"/>
    <m/>
    <m/>
    <m/>
    <m/>
    <m/>
    <m/>
    <m/>
    <m/>
    <m/>
    <m/>
    <m/>
    <n v="2"/>
    <m/>
    <m/>
    <m/>
    <m/>
    <m/>
    <m/>
    <m/>
    <m/>
    <m/>
    <m/>
    <n v="2"/>
    <n v="490"/>
    <n v="980"/>
    <n v="53.9"/>
    <n v="107.8"/>
  </r>
  <r>
    <s v="PAJEZ11A00TCV17JQB66"/>
    <s v="MARNI"/>
    <x v="0"/>
    <s v="PAJEZ11A00"/>
    <x v="0"/>
    <x v="4"/>
    <s v="STIRUP PAN"/>
    <s v="JQB66"/>
    <m/>
    <s v="Tessuto Primario: 61% Cotone Knit 23% Viscosa Knit 16% Poliammide Knit"/>
    <s v="IT"/>
    <m/>
    <m/>
    <m/>
    <m/>
    <m/>
    <m/>
    <m/>
    <m/>
    <m/>
    <m/>
    <m/>
    <m/>
    <m/>
    <m/>
    <m/>
    <n v="1"/>
    <m/>
    <m/>
    <m/>
    <m/>
    <m/>
    <m/>
    <n v="1"/>
    <n v="459.25"/>
    <n v="459.25"/>
    <n v="50.517499999999998"/>
    <n v="50.517499999999998"/>
  </r>
  <r>
    <s v="PAMA0017A0TCW67CHV89"/>
    <s v="MARNI"/>
    <x v="0"/>
    <s v="PAMA0017A0"/>
    <x v="0"/>
    <x v="4"/>
    <s v="PANTS"/>
    <s v="CHV89"/>
    <s v="SPHERICAL GREEN"/>
    <s v="Tessuto Primario: 36% Lino Woven 4% Poliammide Woven 32% Cotone Woven 28% Viscosa Woven"/>
    <s v="IT"/>
    <m/>
    <m/>
    <m/>
    <m/>
    <m/>
    <m/>
    <m/>
    <m/>
    <m/>
    <m/>
    <m/>
    <m/>
    <m/>
    <m/>
    <m/>
    <m/>
    <m/>
    <m/>
    <n v="1"/>
    <n v="1"/>
    <m/>
    <m/>
    <n v="2"/>
    <n v="750"/>
    <n v="1500"/>
    <n v="82.5"/>
    <n v="165"/>
  </r>
  <r>
    <s v="PAMA0022MHTW86700B99"/>
    <s v="MARNI"/>
    <x v="0"/>
    <s v="PAMA0022MH"/>
    <x v="0"/>
    <x v="4"/>
    <s v="PANTS"/>
    <s v="00B99"/>
    <s v="BLUBLACK"/>
    <s v="Tessuto Primario: 100% Lana Vergine Woven - Fodera: 100% Cupro Woven"/>
    <s v="IT"/>
    <m/>
    <m/>
    <m/>
    <m/>
    <m/>
    <m/>
    <m/>
    <m/>
    <m/>
    <m/>
    <m/>
    <m/>
    <m/>
    <m/>
    <m/>
    <n v="1"/>
    <m/>
    <m/>
    <m/>
    <n v="3"/>
    <m/>
    <m/>
    <n v="4"/>
    <n v="690"/>
    <n v="2760"/>
    <n v="75.900000000000006"/>
    <n v="303.60000000000002"/>
  </r>
  <r>
    <s v="PAMA0022MHTW86700W13"/>
    <s v="MARNI"/>
    <x v="0"/>
    <s v="PAMA0022MH"/>
    <x v="0"/>
    <x v="4"/>
    <s v="PANTS"/>
    <s v="00W13"/>
    <s v="ANTIQUE WHITE"/>
    <s v="Tessuto Primario: 100% Lana Vergine Woven - Fodera: 100% Cupro Woven"/>
    <s v="IT"/>
    <m/>
    <m/>
    <m/>
    <m/>
    <m/>
    <m/>
    <m/>
    <m/>
    <m/>
    <m/>
    <m/>
    <m/>
    <m/>
    <m/>
    <m/>
    <m/>
    <m/>
    <m/>
    <n v="1"/>
    <m/>
    <m/>
    <m/>
    <n v="1"/>
    <n v="690"/>
    <n v="690"/>
    <n v="75.900000000000006"/>
    <n v="75.900000000000006"/>
  </r>
  <r>
    <s v="PAMA0028U3TW83900M95"/>
    <s v="MARNI"/>
    <x v="0"/>
    <s v="PAMA0028U3"/>
    <x v="0"/>
    <x v="4"/>
    <s v="PANTS"/>
    <s v="00M95"/>
    <s v="METAL BROWN"/>
    <s v="Tessuto Primario: 100% Lana Vergine Woven - Fodera: 100% Cupro Woven"/>
    <s v="IT"/>
    <m/>
    <m/>
    <m/>
    <m/>
    <m/>
    <m/>
    <m/>
    <m/>
    <m/>
    <m/>
    <m/>
    <m/>
    <m/>
    <m/>
    <m/>
    <m/>
    <n v="1"/>
    <m/>
    <m/>
    <m/>
    <m/>
    <m/>
    <n v="1"/>
    <n v="790"/>
    <n v="790"/>
    <n v="86.9"/>
    <n v="86.9"/>
  </r>
  <r>
    <s v="PAMA0060A0TV67300B39"/>
    <s v="MARNI"/>
    <x v="0"/>
    <s v="PAMA0060A0"/>
    <x v="0"/>
    <x v="4"/>
    <s v="PANTS"/>
    <s v="00B39"/>
    <s v="POWDER BLU"/>
    <s v="Tessuto Primario: 100% Viscosa Woven"/>
    <s v="IT"/>
    <m/>
    <m/>
    <m/>
    <m/>
    <m/>
    <m/>
    <m/>
    <m/>
    <m/>
    <m/>
    <m/>
    <m/>
    <m/>
    <m/>
    <m/>
    <m/>
    <n v="1"/>
    <m/>
    <m/>
    <m/>
    <n v="1"/>
    <m/>
    <n v="2"/>
    <n v="790"/>
    <n v="1580"/>
    <n v="86.9"/>
    <n v="173.8"/>
  </r>
  <r>
    <s v="PAMAW39A01TCW73PEB20"/>
    <s v="MARNI"/>
    <x v="0"/>
    <s v="PAMAW39A01"/>
    <x v="0"/>
    <x v="4"/>
    <s v="PANTS"/>
    <s v="PEB20"/>
    <s v="ILLUSION BLUE"/>
    <s v="Tessuto Primario: 100% Cotone Woven"/>
    <s v="IT"/>
    <m/>
    <m/>
    <m/>
    <m/>
    <m/>
    <m/>
    <m/>
    <m/>
    <m/>
    <m/>
    <m/>
    <m/>
    <m/>
    <m/>
    <m/>
    <m/>
    <m/>
    <m/>
    <m/>
    <n v="1"/>
    <m/>
    <m/>
    <n v="1"/>
    <n v="590"/>
    <n v="590"/>
    <n v="64.900000000000006"/>
    <n v="64.900000000000006"/>
  </r>
  <r>
    <s v="PNMV0016N0M200000V60"/>
    <s v="MARNI"/>
    <x v="0"/>
    <s v="PNMV0016N0"/>
    <x v="3"/>
    <x v="20"/>
    <s v="PENDANT DOG IN METAL"/>
    <s v="00V60"/>
    <s v="EMERALD"/>
    <s v="Tessuto Primario: 100% Ottone"/>
    <s v="IT"/>
    <n v="3"/>
    <m/>
    <m/>
    <m/>
    <m/>
    <m/>
    <m/>
    <m/>
    <m/>
    <m/>
    <m/>
    <m/>
    <m/>
    <m/>
    <m/>
    <m/>
    <m/>
    <m/>
    <m/>
    <m/>
    <m/>
    <m/>
    <n v="3"/>
    <n v="20"/>
    <n v="60"/>
    <n v="2.2000000000000002"/>
    <n v="6.6000000000000005"/>
  </r>
  <r>
    <s v="PUMS003108LA71000N99"/>
    <s v="MARNI"/>
    <x v="0"/>
    <s v="PUMS003108"/>
    <x v="2"/>
    <x v="21"/>
    <s v="MARNI FEMALE SHOES PRE"/>
    <s v="00N99"/>
    <s v="BLACK"/>
    <s v="Tomaia: 100% Pelle Ovina - Fodera: 100% Pelle Ovina - Interno: 100% Pelle Ovina - Suola: 100% Pelle Bovina"/>
    <s v="IT"/>
    <m/>
    <m/>
    <m/>
    <m/>
    <m/>
    <m/>
    <m/>
    <m/>
    <m/>
    <m/>
    <m/>
    <m/>
    <n v="1"/>
    <m/>
    <m/>
    <m/>
    <m/>
    <m/>
    <m/>
    <m/>
    <m/>
    <m/>
    <n v="1"/>
    <n v="730"/>
    <n v="730"/>
    <n v="80.3"/>
    <n v="80.3"/>
  </r>
  <r>
    <s v="SBMSZ05C01TV56400M12"/>
    <s v="MARNI"/>
    <x v="0"/>
    <s v="SBMSZ05C01"/>
    <x v="2"/>
    <x v="22"/>
    <s v="MULES"/>
    <s v="00M12"/>
    <s v="CANYON"/>
    <s v="Tomaia: 72% Viscosa 28% Seta - Fodera: 100% Pelle Ovina - Interno: 100% Pelle Ovina - Suola: 100% Pelle Bovina"/>
    <s v="IT"/>
    <m/>
    <m/>
    <m/>
    <m/>
    <m/>
    <m/>
    <m/>
    <m/>
    <m/>
    <m/>
    <m/>
    <m/>
    <m/>
    <m/>
    <m/>
    <m/>
    <m/>
    <n v="1"/>
    <m/>
    <m/>
    <m/>
    <m/>
    <n v="1"/>
    <n v="550"/>
    <n v="550"/>
    <n v="60.5"/>
    <n v="60.5"/>
  </r>
  <r>
    <s v="SPMAW05CU1TN771MEM39"/>
    <s v="MARNI"/>
    <x v="0"/>
    <s v="SPMAW05CU1"/>
    <x v="0"/>
    <x v="14"/>
    <s v="DUSTER"/>
    <s v="MEM39"/>
    <s v="HENNE"/>
    <s v="Tessuto Primario: 87% Poliammide Woven 13% Poliuretanica Woven - Fodera: 100% Poliestere Woven"/>
    <s v="IT"/>
    <m/>
    <m/>
    <m/>
    <m/>
    <m/>
    <m/>
    <m/>
    <m/>
    <m/>
    <m/>
    <m/>
    <m/>
    <m/>
    <m/>
    <m/>
    <m/>
    <m/>
    <m/>
    <n v="2"/>
    <m/>
    <m/>
    <m/>
    <n v="2"/>
    <n v="1950"/>
    <n v="3900"/>
    <n v="214.5"/>
    <n v="429"/>
  </r>
  <r>
    <s v="SPMVG17A00R000000C38"/>
    <s v="MARNI"/>
    <x v="0"/>
    <s v="SPMVG17A00"/>
    <x v="3"/>
    <x v="23"/>
    <s v="BROOCH"/>
    <s v="00C38"/>
    <s v="POWDER"/>
    <s v="Tessuto Primario: 100% Ottone"/>
    <s v="IT"/>
    <n v="1"/>
    <m/>
    <m/>
    <m/>
    <m/>
    <m/>
    <m/>
    <m/>
    <m/>
    <m/>
    <m/>
    <m/>
    <m/>
    <m/>
    <m/>
    <m/>
    <m/>
    <m/>
    <m/>
    <m/>
    <m/>
    <m/>
    <n v="1"/>
    <n v="120"/>
    <n v="120"/>
    <n v="13.2"/>
    <n v="13.2"/>
  </r>
  <r>
    <s v="SPMVW18A00P300000R30"/>
    <s v="MARNI"/>
    <x v="0"/>
    <s v="SPMVW18A00"/>
    <x v="3"/>
    <x v="24"/>
    <s v="TRUNK PIN"/>
    <s v="00R30"/>
    <s v="ARABESQUE"/>
    <s v="Tessuto Primario: 40% Domesticated Cow Leather 60% Ottone"/>
    <s v="IT"/>
    <n v="17"/>
    <m/>
    <m/>
    <m/>
    <m/>
    <m/>
    <m/>
    <m/>
    <m/>
    <m/>
    <m/>
    <m/>
    <m/>
    <m/>
    <m/>
    <m/>
    <m/>
    <m/>
    <m/>
    <m/>
    <m/>
    <m/>
    <n v="17"/>
    <n v="190"/>
    <n v="3230"/>
    <n v="20.9"/>
    <n v="355.29999999999995"/>
  </r>
  <r>
    <s v="TCMS003404LS02500N99"/>
    <s v="MARNI"/>
    <x v="0"/>
    <s v="TCMS003404"/>
    <x v="2"/>
    <x v="25"/>
    <s v="BOOTS"/>
    <s v="00N99"/>
    <s v="BLACK"/>
    <s v="Tomaia: 95% Pelle Caprina 5% Pelle Ovina - Fodera: 100% Pelle Ovina - Interno: 100% Pelle Ovina - Suola: 100% Pelle Bovina - Applicazione: 100% Pelle Ovina"/>
    <s v="IT"/>
    <m/>
    <m/>
    <m/>
    <m/>
    <m/>
    <m/>
    <m/>
    <m/>
    <m/>
    <m/>
    <m/>
    <m/>
    <m/>
    <m/>
    <n v="1"/>
    <m/>
    <m/>
    <m/>
    <m/>
    <m/>
    <m/>
    <m/>
    <n v="1"/>
    <n v="730"/>
    <n v="730"/>
    <n v="80.3"/>
    <n v="80.3"/>
  </r>
  <r>
    <s v="ANMVU00A0HM200000R80"/>
    <s v="MARNI"/>
    <x v="0"/>
    <s v="ANMVU00A0H"/>
    <x v="3"/>
    <x v="11"/>
    <s v="RING RESIN AND METAL"/>
    <s v="00R80"/>
    <s v="BLACK CHERRY"/>
    <s v="Materiale: 40% Resina 40% Alluminio 20% Ottone"/>
    <s v="IT"/>
    <m/>
    <m/>
    <m/>
    <n v="1"/>
    <m/>
    <m/>
    <m/>
    <m/>
    <m/>
    <m/>
    <m/>
    <m/>
    <m/>
    <m/>
    <m/>
    <m/>
    <m/>
    <m/>
    <m/>
    <m/>
    <m/>
    <m/>
    <n v="1"/>
    <n v="150"/>
    <n v="150"/>
    <n v="16.5"/>
    <n v="16.5"/>
  </r>
  <r>
    <s v="ANMVW04A00T200000C40"/>
    <s v="MARNI"/>
    <x v="0"/>
    <s v="ANMVW04A00"/>
    <x v="3"/>
    <x v="11"/>
    <s v="RING FLOWER FABRIC AND CRYSTAL"/>
    <s v="00C40"/>
    <s v="WISTARIA"/>
    <s v="Tessuto Primario: 50% Cotone Woven 38% Ottone 2% Metallo 10% Glass Rhinestone"/>
    <s v="IT"/>
    <m/>
    <n v="6"/>
    <n v="11"/>
    <m/>
    <m/>
    <m/>
    <m/>
    <m/>
    <m/>
    <m/>
    <m/>
    <m/>
    <m/>
    <m/>
    <m/>
    <m/>
    <m/>
    <m/>
    <m/>
    <m/>
    <m/>
    <m/>
    <n v="17"/>
    <n v="170"/>
    <n v="2890"/>
    <n v="18.7"/>
    <n v="317.89999999999998"/>
  </r>
  <r>
    <s v="BRMV0009A0M200000B57"/>
    <s v="MARNI"/>
    <x v="0"/>
    <s v="BRMV0009A0"/>
    <x v="3"/>
    <x v="26"/>
    <s v="GLAZE AND CRYSTAL BRACELET"/>
    <s v="00B57"/>
    <s v="MAZARINE BLUE"/>
    <s v="Tessuto Primario: 90% Ottone 10% Cristallo"/>
    <s v="IT"/>
    <n v="1"/>
    <m/>
    <m/>
    <m/>
    <m/>
    <m/>
    <m/>
    <m/>
    <m/>
    <m/>
    <m/>
    <m/>
    <m/>
    <m/>
    <m/>
    <m/>
    <m/>
    <m/>
    <m/>
    <m/>
    <m/>
    <m/>
    <n v="1"/>
    <n v="190"/>
    <n v="190"/>
    <n v="20.9"/>
    <n v="20.9"/>
  </r>
  <r>
    <s v="BRMV0011A0P300000B57"/>
    <s v="MARNI"/>
    <x v="0"/>
    <s v="BRMV0011A0"/>
    <x v="3"/>
    <x v="26"/>
    <s v="LEATHER BRACELET"/>
    <s v="00B57"/>
    <s v="MAZARINE BLUE"/>
    <s v="Tessuto Primario: 40% Ottone 40% Domesticated Calf Leather 20% Vero Corno"/>
    <s v="IT"/>
    <n v="2"/>
    <m/>
    <m/>
    <m/>
    <m/>
    <m/>
    <m/>
    <m/>
    <m/>
    <m/>
    <m/>
    <m/>
    <m/>
    <m/>
    <m/>
    <m/>
    <m/>
    <m/>
    <m/>
    <m/>
    <m/>
    <m/>
    <n v="2"/>
    <n v="250"/>
    <n v="500"/>
    <n v="27.5"/>
    <n v="55"/>
  </r>
  <r>
    <s v="BRMV0011A0P300000C55"/>
    <s v="MARNI"/>
    <x v="0"/>
    <s v="BRMV0011A0"/>
    <x v="3"/>
    <x v="26"/>
    <s v="LEATHER BRACELET"/>
    <s v="00C55"/>
    <s v="RASPBERRY"/>
    <s v="Tessuto Primario: 40% Ottone 40% Domesticated Calf Leather 20% Vero Corno"/>
    <s v="IT"/>
    <n v="3"/>
    <m/>
    <m/>
    <m/>
    <m/>
    <m/>
    <m/>
    <m/>
    <m/>
    <m/>
    <m/>
    <m/>
    <m/>
    <m/>
    <m/>
    <m/>
    <m/>
    <m/>
    <m/>
    <m/>
    <m/>
    <m/>
    <n v="3"/>
    <n v="250"/>
    <n v="750"/>
    <n v="27.5"/>
    <n v="82.5"/>
  </r>
  <r>
    <s v="BRMV0019A0M200000Y65"/>
    <s v="MARNI"/>
    <x v="0"/>
    <s v="BRMV0019A0"/>
    <x v="3"/>
    <x v="26"/>
    <s v="BRACELET IN METAL"/>
    <s v="00Y65"/>
    <s v="GOLD"/>
    <s v="Tessuto Primario: 100% Ottone"/>
    <s v="IT"/>
    <m/>
    <n v="1"/>
    <m/>
    <m/>
    <m/>
    <m/>
    <m/>
    <m/>
    <m/>
    <m/>
    <m/>
    <m/>
    <m/>
    <m/>
    <m/>
    <m/>
    <m/>
    <m/>
    <m/>
    <m/>
    <m/>
    <m/>
    <n v="1"/>
    <n v="250"/>
    <n v="250"/>
    <n v="27.5"/>
    <n v="27.5"/>
  </r>
  <r>
    <s v="BRMV0050A0M2000GLB01"/>
    <s v="MARNI"/>
    <x v="0"/>
    <s v="BRMV0050A0"/>
    <x v="3"/>
    <x v="26"/>
    <s v="CHAIN ​​BRACELET"/>
    <s v="GLB01"/>
    <s v="OTTONE VERDE"/>
    <s v="Tessuto Primario: 100% Ottone"/>
    <s v="IT"/>
    <n v="1"/>
    <m/>
    <m/>
    <m/>
    <m/>
    <m/>
    <m/>
    <m/>
    <m/>
    <m/>
    <m/>
    <m/>
    <m/>
    <m/>
    <m/>
    <m/>
    <m/>
    <m/>
    <m/>
    <m/>
    <m/>
    <m/>
    <n v="1"/>
    <n v="50"/>
    <n v="50"/>
    <n v="5.5"/>
    <n v="5.5"/>
  </r>
  <r>
    <s v="BRMV0065N0PD00000B60"/>
    <s v="MARNI"/>
    <x v="0"/>
    <s v="BRMV0065N0"/>
    <x v="3"/>
    <x v="26"/>
    <s v="BRACELET IN METAL AND STONE"/>
    <s v="00B60"/>
    <s v="OCEAN"/>
    <s v="Materiale: 60% Ottone 40% Dumortierite"/>
    <s v="IT"/>
    <m/>
    <m/>
    <n v="2"/>
    <m/>
    <m/>
    <m/>
    <m/>
    <m/>
    <m/>
    <m/>
    <m/>
    <m/>
    <m/>
    <m/>
    <m/>
    <m/>
    <m/>
    <m/>
    <m/>
    <m/>
    <m/>
    <m/>
    <n v="2"/>
    <n v="250"/>
    <n v="500"/>
    <n v="27.5"/>
    <n v="55"/>
  </r>
  <r>
    <s v="CNDPW03Q00P0800Y3915"/>
    <s v="MARNI"/>
    <x v="0"/>
    <s v="CNDPW03Q00"/>
    <x v="1"/>
    <x v="27"/>
    <s v="CINTURA VI"/>
    <s v="Y3915"/>
    <m/>
    <s v="Tessuto Primario: 5% Ottone 95% Mink Fur"/>
    <s v="IT"/>
    <n v="1"/>
    <m/>
    <m/>
    <m/>
    <m/>
    <m/>
    <m/>
    <m/>
    <m/>
    <m/>
    <m/>
    <m/>
    <m/>
    <m/>
    <m/>
    <m/>
    <m/>
    <m/>
    <m/>
    <m/>
    <m/>
    <m/>
    <n v="1"/>
    <n v="4900"/>
    <n v="4900"/>
    <n v="539"/>
    <n v="539"/>
  </r>
  <r>
    <s v="COMV0045A0M200000V34"/>
    <s v="MARNI"/>
    <x v="0"/>
    <s v="COMV0045A0"/>
    <x v="3"/>
    <x v="28"/>
    <s v="NECK IN METAL GLAZED"/>
    <s v="00V34"/>
    <s v="MOSS"/>
    <s v="Tessuto Primario: 100% Alluminio"/>
    <s v="IT"/>
    <n v="7"/>
    <m/>
    <m/>
    <m/>
    <m/>
    <m/>
    <m/>
    <m/>
    <m/>
    <m/>
    <m/>
    <m/>
    <m/>
    <m/>
    <m/>
    <m/>
    <m/>
    <m/>
    <m/>
    <m/>
    <m/>
    <m/>
    <n v="7"/>
    <n v="620"/>
    <n v="4340"/>
    <n v="68.2"/>
    <n v="477.40000000000003"/>
  </r>
  <r>
    <s v="COMV0071AHR200000R80"/>
    <s v="MARNI"/>
    <x v="0"/>
    <s v="COMV0071AH"/>
    <x v="3"/>
    <x v="28"/>
    <s v="NECKLACE IN POLYMER FILM"/>
    <s v="00R80"/>
    <s v="BLACK CHERRY"/>
    <s v="Materiale: 45% Poliestere 45% Cotone 10% Acciaio"/>
    <s v="IT"/>
    <n v="8"/>
    <m/>
    <m/>
    <m/>
    <m/>
    <m/>
    <m/>
    <m/>
    <m/>
    <m/>
    <m/>
    <m/>
    <m/>
    <m/>
    <m/>
    <m/>
    <m/>
    <m/>
    <m/>
    <m/>
    <m/>
    <m/>
    <n v="8"/>
    <n v="320"/>
    <n v="2560"/>
    <n v="35.200000000000003"/>
    <n v="281.60000000000002"/>
  </r>
  <r>
    <s v="COMV0071AHR200000V60"/>
    <s v="MARNI"/>
    <x v="0"/>
    <s v="COMV0071AH"/>
    <x v="3"/>
    <x v="28"/>
    <s v="NECKLACE IN POLYMER FILM"/>
    <s v="00V60"/>
    <s v="EMERALD"/>
    <s v="Materiale: 45% Poliestere 45% Cotone 10% Acciaio"/>
    <s v="IT"/>
    <n v="10"/>
    <m/>
    <m/>
    <m/>
    <m/>
    <m/>
    <m/>
    <m/>
    <m/>
    <m/>
    <m/>
    <m/>
    <m/>
    <m/>
    <m/>
    <m/>
    <m/>
    <m/>
    <m/>
    <m/>
    <m/>
    <m/>
    <n v="10"/>
    <n v="320"/>
    <n v="3200"/>
    <n v="35.200000000000003"/>
    <n v="352"/>
  </r>
  <r>
    <s v="COMV0096A0M200000Y65"/>
    <s v="MARNI"/>
    <x v="0"/>
    <s v="COMV0096A0"/>
    <x v="3"/>
    <x v="28"/>
    <s v="METAL NECKLACE"/>
    <s v="00Y65"/>
    <s v="GOLD"/>
    <s v="Materiale: 40% Ottone 40% Rame 10% Ceramica 10% Resina"/>
    <s v="IT"/>
    <n v="39"/>
    <m/>
    <m/>
    <m/>
    <m/>
    <m/>
    <m/>
    <m/>
    <m/>
    <m/>
    <m/>
    <m/>
    <m/>
    <m/>
    <m/>
    <m/>
    <m/>
    <m/>
    <m/>
    <m/>
    <m/>
    <m/>
    <n v="39"/>
    <n v="490"/>
    <n v="19110"/>
    <n v="53.9"/>
    <n v="2102.1"/>
  </r>
  <r>
    <s v="COMV0107A0M200000V38"/>
    <s v="MARNI"/>
    <x v="0"/>
    <s v="COMV0107A0"/>
    <x v="3"/>
    <x v="28"/>
    <s v="NECKLACE METAL AND RESIN"/>
    <s v="00V38"/>
    <s v="GRASS"/>
    <s v="Materiale: 80% Ottone 20% Resina"/>
    <s v="IT"/>
    <n v="1"/>
    <m/>
    <m/>
    <m/>
    <m/>
    <m/>
    <m/>
    <m/>
    <m/>
    <m/>
    <m/>
    <m/>
    <m/>
    <m/>
    <m/>
    <m/>
    <m/>
    <m/>
    <m/>
    <m/>
    <m/>
    <m/>
    <n v="1"/>
    <n v="350"/>
    <n v="350"/>
    <n v="38.5"/>
    <n v="38.5"/>
  </r>
  <r>
    <s v="COMV0119N0M200000R35"/>
    <s v="MARNI"/>
    <x v="0"/>
    <s v="COMV0119N0"/>
    <x v="3"/>
    <x v="28"/>
    <s v="NECKLACE IN METAL GLAZED"/>
    <s v="00R35"/>
    <s v="ORANGE"/>
    <s v="Materiale: 80% Ottone 20% Stagno"/>
    <s v="IT"/>
    <n v="2"/>
    <m/>
    <m/>
    <m/>
    <m/>
    <m/>
    <m/>
    <m/>
    <m/>
    <m/>
    <m/>
    <m/>
    <m/>
    <m/>
    <m/>
    <m/>
    <m/>
    <m/>
    <m/>
    <m/>
    <m/>
    <m/>
    <n v="2"/>
    <n v="290"/>
    <n v="580"/>
    <n v="31.9"/>
    <n v="63.8"/>
  </r>
  <r>
    <s v="COMVW11A00T200000C40"/>
    <s v="MARNI"/>
    <x v="0"/>
    <s v="COMVW11A00"/>
    <x v="3"/>
    <x v="28"/>
    <s v="FLOWER NECKLACE FABRIC / STRASS"/>
    <s v="00C40"/>
    <s v="WISTARIA"/>
    <s v="Tessuto Primario: 40% Cotone Woven 15% Glass Rhinestone 30% Domesticated Cow Leather 14% Ottone 1% Metallo"/>
    <s v="IT"/>
    <n v="19"/>
    <m/>
    <m/>
    <m/>
    <m/>
    <m/>
    <m/>
    <m/>
    <m/>
    <m/>
    <m/>
    <m/>
    <m/>
    <m/>
    <m/>
    <m/>
    <m/>
    <m/>
    <m/>
    <m/>
    <m/>
    <m/>
    <n v="19"/>
    <n v="330"/>
    <n v="6270"/>
    <n v="36.299999999999997"/>
    <n v="689.69999999999993"/>
  </r>
  <r>
    <s v="COMVW14N00T200000W06"/>
    <s v="MARNI"/>
    <x v="0"/>
    <s v="COMVW14N00"/>
    <x v="3"/>
    <x v="28"/>
    <s v="NECKLACE FLOWERS FABRIC / STRASS"/>
    <s v="00W06"/>
    <s v="IVORY"/>
    <s v="Tessuto Primario: 97% Cotone Woven 1% Ottone 1% Metallo 1% Glass Rhinestone"/>
    <s v="IT"/>
    <n v="4"/>
    <m/>
    <m/>
    <m/>
    <m/>
    <m/>
    <m/>
    <m/>
    <m/>
    <m/>
    <m/>
    <m/>
    <m/>
    <m/>
    <m/>
    <m/>
    <m/>
    <m/>
    <m/>
    <m/>
    <m/>
    <m/>
    <n v="4"/>
    <n v="540"/>
    <n v="2160"/>
    <n v="59.4"/>
    <n v="237.6"/>
  </r>
  <r>
    <s v="COMVZ43A00F200000N99"/>
    <s v="MARNI"/>
    <x v="0"/>
    <s v="COMVZ43A00"/>
    <x v="3"/>
    <x v="28"/>
    <s v="MINK NECKLACE"/>
    <s v="00N99"/>
    <s v="BLACK"/>
    <s v="Tessuto Primario: 80% Mink Fur 5% Corda Di Cotone 15% Ottone"/>
    <s v="IT"/>
    <n v="1"/>
    <m/>
    <m/>
    <m/>
    <m/>
    <m/>
    <m/>
    <m/>
    <m/>
    <m/>
    <m/>
    <m/>
    <m/>
    <m/>
    <m/>
    <m/>
    <m/>
    <m/>
    <m/>
    <m/>
    <m/>
    <m/>
    <n v="1"/>
    <n v="613.25"/>
    <n v="613.25"/>
    <n v="67.457499999999996"/>
    <n v="67.457499999999996"/>
  </r>
  <r>
    <s v="CTME903A00HA00000974"/>
    <s v="MARNI"/>
    <x v="0"/>
    <s v="CTME903A00"/>
    <x v="1"/>
    <x v="29"/>
    <s v="SUNGLASSES"/>
    <s v="00974"/>
    <s v="NUTMEG"/>
    <s v="Tessuto Primario: 10% . 90% ."/>
    <s v="IT"/>
    <n v="1"/>
    <m/>
    <m/>
    <m/>
    <m/>
    <m/>
    <m/>
    <m/>
    <m/>
    <m/>
    <m/>
    <m/>
    <m/>
    <m/>
    <m/>
    <m/>
    <m/>
    <m/>
    <m/>
    <m/>
    <m/>
    <m/>
    <n v="1"/>
    <n v="90"/>
    <n v="90"/>
    <n v="9.9"/>
    <n v="9.9"/>
  </r>
  <r>
    <s v="ORMV0115A0M200000R66"/>
    <s v="MARNI"/>
    <x v="0"/>
    <s v="ORMV0115A0"/>
    <x v="3"/>
    <x v="30"/>
    <s v="PAIR EARRINGS METAL"/>
    <s v="00R66"/>
    <s v="RED"/>
    <s v="Materiale: 100% Rame"/>
    <s v="IT"/>
    <n v="1"/>
    <m/>
    <m/>
    <m/>
    <m/>
    <m/>
    <m/>
    <m/>
    <m/>
    <m/>
    <m/>
    <m/>
    <m/>
    <m/>
    <m/>
    <m/>
    <m/>
    <m/>
    <m/>
    <m/>
    <m/>
    <m/>
    <n v="1"/>
    <n v="190"/>
    <n v="190"/>
    <n v="20.9"/>
    <n v="20.9"/>
  </r>
  <r>
    <s v="ORMV0123A0M200000N29"/>
    <s v="MARNI"/>
    <x v="0"/>
    <s v="ORMV0123A0"/>
    <x v="3"/>
    <x v="30"/>
    <s v="EARRINGS METAL AND CRYSTAL"/>
    <s v="00N29"/>
    <s v="PALLADIUM"/>
    <s v="Materiale: 90% Ottone 10% Vetro"/>
    <s v="IT"/>
    <n v="1"/>
    <m/>
    <m/>
    <m/>
    <m/>
    <m/>
    <m/>
    <m/>
    <m/>
    <m/>
    <m/>
    <m/>
    <m/>
    <m/>
    <m/>
    <m/>
    <m/>
    <m/>
    <m/>
    <m/>
    <m/>
    <m/>
    <n v="1"/>
    <n v="190"/>
    <n v="190"/>
    <n v="20.9"/>
    <n v="20.9"/>
  </r>
  <r>
    <s v="ORMV0132A0S200000W01"/>
    <s v="MARNI"/>
    <x v="0"/>
    <s v="ORMV0132A0"/>
    <x v="3"/>
    <x v="30"/>
    <s v="EARRINGS METAL AND CRYSTAL"/>
    <s v="00W01"/>
    <s v="LILY WHITE"/>
    <s v="Materiale: 60% Ottone 40% Vetro"/>
    <s v="IT"/>
    <n v="1"/>
    <m/>
    <m/>
    <m/>
    <m/>
    <m/>
    <m/>
    <m/>
    <m/>
    <m/>
    <m/>
    <m/>
    <m/>
    <m/>
    <m/>
    <m/>
    <m/>
    <m/>
    <m/>
    <m/>
    <m/>
    <m/>
    <n v="1"/>
    <n v="230"/>
    <n v="230"/>
    <n v="25.3"/>
    <n v="25.3"/>
  </r>
  <r>
    <s v="ORMVW30A00R200000R66"/>
    <s v="MARNI"/>
    <x v="0"/>
    <s v="ORMVW30A00"/>
    <x v="3"/>
    <x v="30"/>
    <s v="Earrings BALL IN RESIN"/>
    <s v="00R66"/>
    <s v="RED"/>
    <s v="Tessuto Primario: 90% Perline Metacrilato 10% Ottone"/>
    <s v="IT"/>
    <n v="2"/>
    <m/>
    <m/>
    <m/>
    <m/>
    <m/>
    <m/>
    <m/>
    <m/>
    <m/>
    <m/>
    <m/>
    <m/>
    <m/>
    <m/>
    <m/>
    <m/>
    <m/>
    <m/>
    <m/>
    <m/>
    <m/>
    <n v="2"/>
    <n v="310"/>
    <n v="620"/>
    <n v="34.1"/>
    <n v="68.2"/>
  </r>
  <r>
    <s v="ORMVW30A00R200000W01"/>
    <s v="MARNI"/>
    <x v="0"/>
    <s v="ORMVW30A00"/>
    <x v="3"/>
    <x v="30"/>
    <s v="Earrings BALL IN RESIN"/>
    <s v="00W01"/>
    <s v="LILY WHITE"/>
    <s v="Tessuto Primario: 90% Perline Metacrilato 10% Ottone"/>
    <s v="IT"/>
    <n v="7"/>
    <m/>
    <m/>
    <m/>
    <m/>
    <m/>
    <m/>
    <m/>
    <m/>
    <m/>
    <m/>
    <m/>
    <m/>
    <m/>
    <m/>
    <m/>
    <m/>
    <m/>
    <m/>
    <m/>
    <m/>
    <m/>
    <n v="7"/>
    <n v="310"/>
    <n v="2170"/>
    <n v="34.1"/>
    <n v="238.70000000000002"/>
  </r>
  <r>
    <s v="PAMAW15A00TP59400R64"/>
    <s v="MARNI"/>
    <x v="0"/>
    <s v="PAMAW15A00"/>
    <x v="0"/>
    <x v="4"/>
    <s v="TROUSER"/>
    <s v="00R64"/>
    <m/>
    <s v="Tessuto Primario: 100% Poliestere Woven"/>
    <s v="IT"/>
    <m/>
    <m/>
    <m/>
    <m/>
    <m/>
    <m/>
    <m/>
    <m/>
    <m/>
    <m/>
    <m/>
    <m/>
    <m/>
    <m/>
    <m/>
    <m/>
    <n v="4"/>
    <m/>
    <n v="5"/>
    <n v="5"/>
    <n v="2"/>
    <m/>
    <n v="16"/>
    <n v="590"/>
    <n v="9440"/>
    <n v="64.900000000000006"/>
    <n v="1038.4000000000001"/>
  </r>
  <r>
    <s v="PCMO0004U4LV589Z2D89"/>
    <s v="MARNI"/>
    <x v="0"/>
    <s v="PCMO0004U4"/>
    <x v="1"/>
    <x v="31"/>
    <s v="KEYCHAIN"/>
    <s v="Z2D89"/>
    <s v="SILK WHITE+CHILI"/>
    <s v="Corpo: 80% Pelle Bovina 20% Ottone - Fodera: 100% Cotone"/>
    <s v="IT"/>
    <n v="4"/>
    <m/>
    <m/>
    <m/>
    <m/>
    <m/>
    <m/>
    <m/>
    <m/>
    <m/>
    <m/>
    <m/>
    <m/>
    <m/>
    <m/>
    <m/>
    <m/>
    <m/>
    <m/>
    <m/>
    <m/>
    <m/>
    <n v="4"/>
    <n v="290"/>
    <n v="1160"/>
    <n v="31.9"/>
    <n v="127.6"/>
  </r>
  <r>
    <s v="PNMV0015N0M2000GLB01"/>
    <s v="MARNI"/>
    <x v="0"/>
    <s v="PNMV0015N0"/>
    <x v="3"/>
    <x v="20"/>
    <s v="PENDING ROBOT METAL"/>
    <s v="GLB01"/>
    <s v="OTTONE VERDE"/>
    <s v="Tessuto Primario: 100% Ottone"/>
    <s v="IT"/>
    <n v="3"/>
    <m/>
    <m/>
    <m/>
    <m/>
    <m/>
    <m/>
    <m/>
    <m/>
    <m/>
    <m/>
    <m/>
    <m/>
    <m/>
    <m/>
    <m/>
    <m/>
    <m/>
    <m/>
    <m/>
    <m/>
    <m/>
    <n v="3"/>
    <n v="30"/>
    <n v="90"/>
    <n v="3.3"/>
    <n v="9.8999999999999986"/>
  </r>
  <r>
    <s v="PNMV0016N1M200000R66"/>
    <s v="MARNI"/>
    <x v="0"/>
    <s v="PNMV0016N1"/>
    <x v="3"/>
    <x v="20"/>
    <s v="PENDING ROBOT METAL"/>
    <s v="00R66"/>
    <s v="RED"/>
    <s v="Tessuto Primario: 100% Ottone"/>
    <s v="IT"/>
    <n v="39"/>
    <m/>
    <m/>
    <m/>
    <m/>
    <m/>
    <m/>
    <m/>
    <m/>
    <m/>
    <m/>
    <m/>
    <m/>
    <m/>
    <m/>
    <m/>
    <m/>
    <m/>
    <m/>
    <m/>
    <m/>
    <m/>
    <n v="39"/>
    <n v="20"/>
    <n v="780"/>
    <n v="2.2000000000000002"/>
    <n v="85.800000000000011"/>
  </r>
  <r>
    <s v="PNMV0016N2M200000V18"/>
    <s v="MARNI"/>
    <x v="0"/>
    <s v="PNMV0016N2"/>
    <x v="3"/>
    <x v="20"/>
    <s v="PENDING SHIP METAL"/>
    <s v="00V18"/>
    <s v="PALE MINT"/>
    <s v="Tessuto Primario: 100% Ottone"/>
    <s v="IT"/>
    <n v="27"/>
    <m/>
    <m/>
    <m/>
    <m/>
    <m/>
    <m/>
    <m/>
    <m/>
    <m/>
    <m/>
    <m/>
    <m/>
    <m/>
    <m/>
    <m/>
    <m/>
    <m/>
    <m/>
    <m/>
    <m/>
    <m/>
    <n v="27"/>
    <n v="20"/>
    <n v="540"/>
    <n v="2.2000000000000002"/>
    <n v="59.400000000000006"/>
  </r>
  <r>
    <s v="PNMV0016N4M200000C09"/>
    <s v="MARNI"/>
    <x v="0"/>
    <s v="PNMV0016N4"/>
    <x v="3"/>
    <x v="20"/>
    <s v="PENDING CERBIATTO METAL"/>
    <s v="00C09"/>
    <s v="LIGHT PINK"/>
    <s v="Tessuto Primario: 100% Ottone"/>
    <s v="IT"/>
    <n v="15"/>
    <m/>
    <m/>
    <m/>
    <m/>
    <m/>
    <m/>
    <m/>
    <m/>
    <m/>
    <m/>
    <m/>
    <m/>
    <m/>
    <m/>
    <m/>
    <m/>
    <m/>
    <m/>
    <m/>
    <m/>
    <m/>
    <n v="15"/>
    <n v="20"/>
    <n v="300"/>
    <n v="2.2000000000000002"/>
    <n v="33"/>
  </r>
  <r>
    <s v="PNMV0018N0R200000W50"/>
    <s v="MARNI"/>
    <x v="0"/>
    <s v="PNMV0018N0"/>
    <x v="3"/>
    <x v="20"/>
    <s v="DRUM PENDANT WOOD"/>
    <s v="00W50"/>
    <s v="STRAW"/>
    <s v="Tessuto Primario: 50% Vetro 50% Legno"/>
    <s v="IT"/>
    <n v="68"/>
    <m/>
    <m/>
    <m/>
    <m/>
    <m/>
    <m/>
    <m/>
    <m/>
    <m/>
    <m/>
    <m/>
    <m/>
    <m/>
    <m/>
    <m/>
    <m/>
    <m/>
    <m/>
    <m/>
    <m/>
    <m/>
    <n v="68"/>
    <n v="30"/>
    <n v="2040"/>
    <n v="3.3"/>
    <n v="224.39999999999998"/>
  </r>
  <r>
    <s v="PNMVZ02A00F200000W01"/>
    <s v="MARNI"/>
    <x v="0"/>
    <s v="PNMVZ02A00"/>
    <x v="1"/>
    <x v="31"/>
    <s v="KEY HOLDER"/>
    <s v="00W01"/>
    <m/>
    <s v="Tessuto Primario: 10% Glass Rhinestone 10% Domesticated Cow Leather 10% Ottone 70% Agnello"/>
    <s v="IT"/>
    <n v="4"/>
    <m/>
    <m/>
    <m/>
    <m/>
    <m/>
    <m/>
    <m/>
    <m/>
    <m/>
    <m/>
    <m/>
    <m/>
    <m/>
    <m/>
    <m/>
    <m/>
    <m/>
    <m/>
    <m/>
    <m/>
    <m/>
    <n v="4"/>
    <n v="240"/>
    <n v="960"/>
    <n v="26.4"/>
    <n v="105.6"/>
  </r>
  <r>
    <s v="SCDPS12LMQP273100N99"/>
    <s v="MARNI"/>
    <x v="0"/>
    <s v="SCDPS12LMQ"/>
    <x v="1"/>
    <x v="7"/>
    <s v="SCARF LAPIN REX"/>
    <s v="00N99"/>
    <s v="BLACK"/>
    <s v="Pelo: 100% Lapin - Pelo: 100% Lapin - Pelo: 100% Volpe - Maglia: 80% Lana Knit 20% Poliammide Knit"/>
    <s v="IT"/>
    <n v="1"/>
    <m/>
    <m/>
    <m/>
    <m/>
    <m/>
    <m/>
    <m/>
    <m/>
    <m/>
    <m/>
    <m/>
    <m/>
    <m/>
    <m/>
    <m/>
    <m/>
    <m/>
    <m/>
    <m/>
    <m/>
    <m/>
    <n v="1"/>
    <n v="1980"/>
    <n v="1980"/>
    <n v="217.8"/>
    <n v="217.8"/>
  </r>
  <r>
    <s v="SCDPZ01Q01P020100C33"/>
    <s v="MARNI"/>
    <x v="0"/>
    <s v="SCDPZ01Q01"/>
    <x v="1"/>
    <x v="12"/>
    <s v="STOLE LAPIN"/>
    <s v="00C33"/>
    <s v="CAMELLIA"/>
    <s v="Tessuto Primario: 100% Lapin - Ovatta: 100% Poliestere (Imbottitura)"/>
    <s v="IT"/>
    <n v="2"/>
    <m/>
    <m/>
    <m/>
    <m/>
    <m/>
    <m/>
    <m/>
    <m/>
    <m/>
    <m/>
    <m/>
    <m/>
    <m/>
    <m/>
    <m/>
    <m/>
    <m/>
    <m/>
    <m/>
    <m/>
    <m/>
    <n v="2"/>
    <n v="3400"/>
    <n v="6800"/>
    <n v="374"/>
    <n v="748"/>
  </r>
  <r>
    <s v="SCMC0021SRRI10700N99"/>
    <s v="MARNI"/>
    <x v="0"/>
    <s v="SCMC0021SR"/>
    <x v="1"/>
    <x v="32"/>
    <s v="neckband"/>
    <s v="00N99"/>
    <s v="BLACK"/>
    <s v="Tessuto Primario: 100% Seta Woven - Ricamo 1: 100% Paillettes Vinile"/>
    <s v="IT"/>
    <n v="2"/>
    <m/>
    <m/>
    <m/>
    <m/>
    <m/>
    <m/>
    <m/>
    <m/>
    <m/>
    <m/>
    <m/>
    <m/>
    <m/>
    <m/>
    <m/>
    <m/>
    <m/>
    <m/>
    <m/>
    <m/>
    <m/>
    <n v="2"/>
    <n v="350"/>
    <n v="700"/>
    <n v="38.5"/>
    <n v="77"/>
  </r>
  <r>
    <s v="SKMC0028Q0FS329CHM28"/>
    <s v="MARNI"/>
    <x v="0"/>
    <s v="SKMC0028Q0"/>
    <x v="1"/>
    <x v="33"/>
    <s v="GAMBALETTO"/>
    <s v="CHM28"/>
    <s v="CIGAR"/>
    <s v="Tessuto Primario: 90% Seta Knit 10% Poliammide Knit"/>
    <s v="IT"/>
    <m/>
    <m/>
    <m/>
    <m/>
    <m/>
    <m/>
    <m/>
    <m/>
    <m/>
    <n v="2"/>
    <n v="3"/>
    <m/>
    <m/>
    <m/>
    <m/>
    <m/>
    <m/>
    <m/>
    <m/>
    <m/>
    <m/>
    <m/>
    <n v="5"/>
    <n v="80"/>
    <n v="400"/>
    <n v="8.8000000000000007"/>
    <n v="44"/>
  </r>
  <r>
    <s v="SKMC0048Q0FC1A9CHB50"/>
    <s v="MARNI"/>
    <x v="0"/>
    <s v="SKMC0048Q0"/>
    <x v="1"/>
    <x v="33"/>
    <s v="GAMBALETTO"/>
    <s v="CHB50"/>
    <s v="IRIS BLUE"/>
    <s v="Tessuto Primario: 90% Cotone Knit 6% Poliammide Knit 4% Elastan Knit"/>
    <s v="IT"/>
    <m/>
    <m/>
    <m/>
    <m/>
    <m/>
    <m/>
    <m/>
    <m/>
    <m/>
    <m/>
    <n v="1"/>
    <m/>
    <m/>
    <m/>
    <m/>
    <m/>
    <m/>
    <m/>
    <m/>
    <m/>
    <m/>
    <m/>
    <n v="1"/>
    <n v="50"/>
    <n v="50"/>
    <n v="5.5"/>
    <n v="5.5"/>
  </r>
  <r>
    <s v="SKMC0048Q0FC1A9CHN99"/>
    <s v="MARNI"/>
    <x v="0"/>
    <s v="SKMC0048Q0"/>
    <x v="1"/>
    <x v="33"/>
    <s v="GAMBALETTO"/>
    <s v="CHN99"/>
    <s v="BLACK"/>
    <s v="Tessuto Primario: 90% Cotone Knit 6% Poliammide Knit 4% Elastan Knit"/>
    <s v="IT"/>
    <m/>
    <m/>
    <m/>
    <m/>
    <m/>
    <m/>
    <m/>
    <m/>
    <m/>
    <n v="1"/>
    <m/>
    <m/>
    <m/>
    <m/>
    <m/>
    <m/>
    <m/>
    <m/>
    <m/>
    <m/>
    <m/>
    <m/>
    <n v="1"/>
    <n v="50"/>
    <n v="50"/>
    <n v="5.5"/>
    <n v="5.5"/>
  </r>
  <r>
    <s v="SKMC0048Q0FS331CHC18"/>
    <s v="MARNI"/>
    <x v="0"/>
    <s v="SKMC0048Q0"/>
    <x v="1"/>
    <x v="33"/>
    <s v="GAMBALETTO"/>
    <s v="CHC18"/>
    <s v="CINDER ROSE"/>
    <s v="Tessuto Primario: 90% Seta Knit 6% Poliammide Knit 4% Elastan Knit"/>
    <s v="IT"/>
    <m/>
    <m/>
    <m/>
    <m/>
    <m/>
    <m/>
    <m/>
    <m/>
    <m/>
    <n v="1"/>
    <m/>
    <m/>
    <m/>
    <m/>
    <m/>
    <m/>
    <m/>
    <m/>
    <m/>
    <m/>
    <m/>
    <m/>
    <n v="1"/>
    <n v="75"/>
    <n v="75"/>
    <n v="8.25"/>
    <n v="8.25"/>
  </r>
  <r>
    <s v="SKMC0048Q0FS331CHN99"/>
    <s v="MARNI"/>
    <x v="0"/>
    <s v="SKMC0048Q0"/>
    <x v="1"/>
    <x v="33"/>
    <s v="GAMBALETTO"/>
    <s v="CHN99"/>
    <s v="BLACK"/>
    <s v="Tessuto Primario: 90% Seta Knit 6% Poliammide Knit 4% Elastan Knit"/>
    <s v="IT"/>
    <m/>
    <m/>
    <m/>
    <m/>
    <m/>
    <m/>
    <m/>
    <m/>
    <m/>
    <n v="2"/>
    <m/>
    <m/>
    <m/>
    <m/>
    <m/>
    <m/>
    <m/>
    <m/>
    <m/>
    <m/>
    <m/>
    <m/>
    <n v="2"/>
    <n v="75"/>
    <n v="150"/>
    <n v="8.25"/>
    <n v="16.5"/>
  </r>
  <r>
    <s v="SPMA0013QWTW839Y5342"/>
    <s v="MARNI"/>
    <x v="0"/>
    <s v="SPMA0013QW"/>
    <x v="0"/>
    <x v="14"/>
    <s v="DUSTER"/>
    <s v="Y5342"/>
    <s v="BLACK + HAZELNUT + MAZARINE BLUE"/>
    <s v="Tessuto Primario: 100% Lana Vergine Woven - Tessuto Primario: 69% Acetato Woven 31% Seta Woven - Fodera: 100% Viscosa Woven"/>
    <s v="IT"/>
    <m/>
    <m/>
    <m/>
    <m/>
    <m/>
    <m/>
    <m/>
    <m/>
    <m/>
    <m/>
    <m/>
    <m/>
    <m/>
    <m/>
    <m/>
    <m/>
    <n v="1"/>
    <m/>
    <m/>
    <m/>
    <m/>
    <m/>
    <n v="1"/>
    <n v="1690"/>
    <n v="1690"/>
    <n v="185.9"/>
    <n v="185.9"/>
  </r>
  <r>
    <s v="SPMVW30A00R200000W01"/>
    <s v="MARNI"/>
    <x v="0"/>
    <s v="SPMVW30A00"/>
    <x v="3"/>
    <x v="23"/>
    <s v="PIN BALL AND CRYSTAL RESIN"/>
    <s v="00W01"/>
    <s v="LILY WHITE"/>
    <s v="Tessuto Primario: 30% Glass Rhinestone 40% Perline Metacrilato 30% Ottone"/>
    <s v="IT"/>
    <n v="10"/>
    <m/>
    <m/>
    <m/>
    <m/>
    <m/>
    <m/>
    <m/>
    <m/>
    <m/>
    <m/>
    <m/>
    <m/>
    <m/>
    <m/>
    <m/>
    <m/>
    <m/>
    <m/>
    <m/>
    <m/>
    <m/>
    <n v="10"/>
    <n v="200"/>
    <n v="2000"/>
    <n v="22"/>
    <n v="220"/>
  </r>
  <r>
    <s v="M34TP0009-525"/>
    <s v="MARNI"/>
    <x v="1"/>
    <s v="M34TP0009"/>
    <x v="1"/>
    <x v="27"/>
    <s v="BELT"/>
    <n v="525"/>
    <s v="Light Blue"/>
    <s v="100% PBV "/>
    <s v="IT"/>
    <m/>
    <m/>
    <m/>
    <m/>
    <m/>
    <m/>
    <m/>
    <m/>
    <n v="1"/>
    <m/>
    <m/>
    <m/>
    <m/>
    <m/>
    <m/>
    <m/>
    <m/>
    <m/>
    <m/>
    <m/>
    <m/>
    <m/>
    <n v="1"/>
    <n v="98"/>
    <n v="98"/>
    <n v="10.78"/>
    <n v="10.78"/>
  </r>
  <r>
    <s v="ABMAR18CV0TSC5400M39"/>
    <s v="MARNI"/>
    <x v="0"/>
    <s v="ABMAR18CV0"/>
    <x v="0"/>
    <x v="0"/>
    <s v="S/S DRESS"/>
    <s v="00M39"/>
    <m/>
    <s v="Tessuto Primario: 100% Seta Woven - Sottoveste: 92% Seta Woven 8% Elastan Woven"/>
    <s v="IT"/>
    <m/>
    <m/>
    <m/>
    <m/>
    <m/>
    <m/>
    <m/>
    <m/>
    <m/>
    <m/>
    <m/>
    <m/>
    <m/>
    <m/>
    <m/>
    <m/>
    <n v="1"/>
    <m/>
    <m/>
    <m/>
    <m/>
    <m/>
    <n v="1"/>
    <n v="2250"/>
    <n v="2250"/>
    <n v="247.5"/>
    <n v="247.5"/>
  </r>
  <r>
    <s v="ABMAT24JQYTV28500V98"/>
    <s v="MARNI"/>
    <x v="0"/>
    <s v="ABMAT24JQY"/>
    <x v="0"/>
    <x v="0"/>
    <s v="M.C. DRESS"/>
    <s v="00V98"/>
    <s v="DARK SEA GREEN"/>
    <s v="Tessuto Primario: 42% Acetato Woven 58% Viscosa Woven - Fodera: 100% Seta Woven"/>
    <s v="IT"/>
    <m/>
    <m/>
    <m/>
    <m/>
    <m/>
    <m/>
    <m/>
    <m/>
    <m/>
    <m/>
    <m/>
    <m/>
    <m/>
    <m/>
    <m/>
    <m/>
    <n v="1"/>
    <m/>
    <m/>
    <m/>
    <m/>
    <m/>
    <n v="1"/>
    <n v="1690"/>
    <n v="1690"/>
    <n v="185.9"/>
    <n v="185.9"/>
  </r>
  <r>
    <s v="ABMAV55A01TCV6000Y03"/>
    <s v="MARNI"/>
    <x v="0"/>
    <s v="ABMAV55A01"/>
    <x v="0"/>
    <x v="0"/>
    <s v="M.C. DRESS"/>
    <s v="00Y03"/>
    <s v="CITRON"/>
    <s v="Tessuto Primario: 100% Cotone Woven"/>
    <s v="IT"/>
    <m/>
    <m/>
    <m/>
    <m/>
    <m/>
    <m/>
    <m/>
    <m/>
    <m/>
    <m/>
    <m/>
    <m/>
    <m/>
    <m/>
    <m/>
    <n v="2"/>
    <m/>
    <m/>
    <m/>
    <m/>
    <n v="3"/>
    <m/>
    <n v="5"/>
    <n v="520"/>
    <n v="2600"/>
    <n v="57.2"/>
    <n v="286"/>
  </r>
  <r>
    <s v="ABMAV72JY0TSE30MIY34"/>
    <s v="MARNI"/>
    <x v="0"/>
    <s v="ABMAV72JY0"/>
    <x v="0"/>
    <x v="0"/>
    <s v="L/S DRESS"/>
    <s v="MIY34"/>
    <m/>
    <s v="Tessuto Primario: 100% Seta Woven"/>
    <s v="IT"/>
    <m/>
    <m/>
    <m/>
    <m/>
    <m/>
    <m/>
    <m/>
    <m/>
    <m/>
    <m/>
    <m/>
    <m/>
    <m/>
    <m/>
    <m/>
    <m/>
    <m/>
    <m/>
    <n v="1"/>
    <m/>
    <m/>
    <m/>
    <n v="1"/>
    <n v="3900"/>
    <n v="3900"/>
    <n v="429"/>
    <n v="429"/>
  </r>
  <r>
    <s v="ABMAZB2CUWTW82400C18"/>
    <s v="MARNI"/>
    <x v="0"/>
    <s v="ABMAZB2CUW"/>
    <x v="0"/>
    <x v="0"/>
    <s v="S/L DRESS"/>
    <s v="00C18"/>
    <m/>
    <s v="Tessuto Primario: 10% Seta Woven 90% Alpaca - Fodera: 100% Poliestere Woven - Ovatta: 100% Poliestere (Imbottitura)"/>
    <s v="IT"/>
    <m/>
    <m/>
    <m/>
    <m/>
    <m/>
    <m/>
    <m/>
    <m/>
    <m/>
    <m/>
    <m/>
    <m/>
    <m/>
    <m/>
    <m/>
    <n v="1"/>
    <n v="4"/>
    <m/>
    <n v="2"/>
    <m/>
    <m/>
    <m/>
    <n v="7"/>
    <n v="1850.75"/>
    <n v="12955.25"/>
    <n v="203.58250000000001"/>
    <n v="1425.0775000000001"/>
  </r>
  <r>
    <s v="ACDPQ01U00P080000B80"/>
    <s v="MARNI"/>
    <x v="0"/>
    <s v="ACDPQ01U00"/>
    <x v="1"/>
    <x v="34"/>
    <s v="MINK COLLAR"/>
    <s v="00B80"/>
    <s v="INK"/>
    <s v=""/>
    <s v="IT"/>
    <n v="4"/>
    <m/>
    <m/>
    <m/>
    <m/>
    <m/>
    <m/>
    <m/>
    <m/>
    <m/>
    <m/>
    <m/>
    <m/>
    <m/>
    <m/>
    <m/>
    <m/>
    <m/>
    <m/>
    <m/>
    <m/>
    <m/>
    <n v="4"/>
    <n v="1300"/>
    <n v="5200"/>
    <n v="143"/>
    <n v="572"/>
  </r>
  <r>
    <s v="ACDPR02Q00P061600N99"/>
    <s v="MARNI"/>
    <x v="0"/>
    <s v="ACDPR02Q00"/>
    <x v="1"/>
    <x v="12"/>
    <s v="FOX STOLE"/>
    <s v="00N99"/>
    <s v="COAL"/>
    <s v=""/>
    <s v="IT"/>
    <n v="1"/>
    <m/>
    <m/>
    <m/>
    <m/>
    <m/>
    <m/>
    <m/>
    <m/>
    <m/>
    <m/>
    <m/>
    <m/>
    <m/>
    <m/>
    <m/>
    <m/>
    <m/>
    <m/>
    <m/>
    <m/>
    <m/>
    <n v="1"/>
    <n v="1000"/>
    <n v="1000"/>
    <n v="110"/>
    <n v="110"/>
  </r>
  <r>
    <s v="ACDPR08S70P001500N99"/>
    <s v="MARNI"/>
    <x v="0"/>
    <s v="ACDPR08S70"/>
    <x v="1"/>
    <x v="35"/>
    <s v="coprispalla KIDDASSIA"/>
    <s v="00N99"/>
    <s v="COAL"/>
    <s v=""/>
    <s v="IT"/>
    <m/>
    <m/>
    <m/>
    <m/>
    <m/>
    <m/>
    <m/>
    <m/>
    <m/>
    <m/>
    <m/>
    <m/>
    <m/>
    <m/>
    <m/>
    <m/>
    <n v="1"/>
    <m/>
    <m/>
    <m/>
    <m/>
    <m/>
    <n v="1"/>
    <n v="3600"/>
    <n v="3600"/>
    <n v="396"/>
    <n v="396"/>
  </r>
  <r>
    <s v="ACDPV04QU1P233500Y50"/>
    <s v="MARNI"/>
    <x v="0"/>
    <s v="ACDPV04QU1"/>
    <x v="1"/>
    <x v="32"/>
    <s v="NECK MINK + LAPIN REX"/>
    <s v="00Y50"/>
    <s v="SUN"/>
    <s v="Pelle: 100% Visone - Pelle: 100% Lapin - Pelle: 100% Pelle Di Agnello - Fodera: 100% Viscosa Woven - Ovatta: 100% Poliestere (Imbottitura)"/>
    <s v="IT"/>
    <n v="2"/>
    <m/>
    <m/>
    <m/>
    <m/>
    <m/>
    <m/>
    <m/>
    <m/>
    <m/>
    <m/>
    <m/>
    <m/>
    <m/>
    <m/>
    <m/>
    <m/>
    <m/>
    <m/>
    <m/>
    <m/>
    <m/>
    <n v="2"/>
    <n v="1390"/>
    <n v="2780"/>
    <n v="152.9"/>
    <n v="305.8"/>
  </r>
  <r>
    <s v="ACDPW01QUXP0643Y3861"/>
    <s v="MARNI"/>
    <x v="0"/>
    <s v="ACDPW01QUX"/>
    <x v="1"/>
    <x v="12"/>
    <s v="RED FOX STOLE"/>
    <s v="Y3861"/>
    <s v="SUN ORANGE + LILY WHITE"/>
    <s v="Tessuto Primario: 17% Arctic Fox Fur 83% Paillettes Ottone - Fodera: 100% Viscosa Woven - Ovatta: 100% Poliestere (Imbottitura)"/>
    <s v="IT"/>
    <n v="4"/>
    <m/>
    <m/>
    <m/>
    <m/>
    <m/>
    <m/>
    <m/>
    <m/>
    <m/>
    <m/>
    <m/>
    <m/>
    <m/>
    <m/>
    <m/>
    <m/>
    <m/>
    <m/>
    <m/>
    <m/>
    <m/>
    <n v="4"/>
    <n v="1700"/>
    <n v="6800"/>
    <n v="187"/>
    <n v="748"/>
  </r>
  <r>
    <s v="ACDPZ20NQ0P080000Y39"/>
    <s v="MARNI"/>
    <x v="0"/>
    <s v="ACDPZ20NQ0"/>
    <x v="1"/>
    <x v="34"/>
    <s v="MINK COLLAR"/>
    <s v="00Y39"/>
    <s v="CEDAR"/>
    <s v=""/>
    <s v="IT"/>
    <n v="1"/>
    <m/>
    <m/>
    <m/>
    <m/>
    <m/>
    <m/>
    <m/>
    <m/>
    <m/>
    <m/>
    <m/>
    <m/>
    <m/>
    <m/>
    <m/>
    <m/>
    <m/>
    <m/>
    <m/>
    <m/>
    <m/>
    <n v="1"/>
    <n v="2425.5"/>
    <n v="2425.5"/>
    <n v="266.80500000000001"/>
    <n v="266.80500000000001"/>
  </r>
  <r>
    <s v="ACJEZ02LRQTV54600N99"/>
    <s v="MARNI"/>
    <x v="0"/>
    <s v="ACJEZ02LRQ"/>
    <x v="1"/>
    <x v="36"/>
    <s v="BIB"/>
    <s v="00N99"/>
    <m/>
    <s v="Tessuto Primario: 6% Elastan Knit 51% Viscosa Knit 23% Poliestere Knit 20% Poliammide Knit"/>
    <s v="IT"/>
    <m/>
    <m/>
    <m/>
    <m/>
    <m/>
    <m/>
    <m/>
    <m/>
    <m/>
    <m/>
    <m/>
    <m/>
    <m/>
    <m/>
    <m/>
    <m/>
    <n v="1"/>
    <m/>
    <n v="1"/>
    <n v="1"/>
    <m/>
    <m/>
    <n v="3"/>
    <n v="330"/>
    <n v="990"/>
    <n v="36.299999999999997"/>
    <n v="108.89999999999999"/>
  </r>
  <r>
    <s v="ACMCM01QUZP081700W10"/>
    <s v="MARNI"/>
    <x v="0"/>
    <s v="ACMCM01QUZ"/>
    <x v="1"/>
    <x v="32"/>
    <s v="NECK MINK INTARSIO CHECK"/>
    <s v="00W10"/>
    <s v="PEARL"/>
    <s v=""/>
    <s v="IT"/>
    <n v="1"/>
    <m/>
    <m/>
    <m/>
    <m/>
    <m/>
    <m/>
    <m/>
    <m/>
    <m/>
    <m/>
    <m/>
    <m/>
    <m/>
    <m/>
    <m/>
    <m/>
    <m/>
    <m/>
    <m/>
    <m/>
    <m/>
    <n v="1"/>
    <n v="3272.5"/>
    <n v="3272.5"/>
    <n v="359.97500000000002"/>
    <n v="359.97500000000002"/>
  </r>
  <r>
    <s v="ACMCU05Q00TSD75HEN39"/>
    <s v="MARNI"/>
    <x v="0"/>
    <s v="ACMCU05Q00"/>
    <x v="1"/>
    <x v="35"/>
    <s v="coprispalla"/>
    <s v="HEN39"/>
    <s v="PIGEON"/>
    <s v=""/>
    <s v="IT"/>
    <n v="2"/>
    <m/>
    <m/>
    <m/>
    <m/>
    <m/>
    <m/>
    <m/>
    <m/>
    <m/>
    <m/>
    <m/>
    <m/>
    <m/>
    <m/>
    <m/>
    <m/>
    <m/>
    <m/>
    <m/>
    <m/>
    <m/>
    <n v="2"/>
    <n v="390"/>
    <n v="780"/>
    <n v="42.9"/>
    <n v="85.8"/>
  </r>
  <r>
    <s v="ANMV0007A0M200000R66"/>
    <s v="MARNI"/>
    <x v="0"/>
    <s v="ANMV0007A0"/>
    <x v="3"/>
    <x v="11"/>
    <s v="RING METAL"/>
    <s v="00R66"/>
    <s v="RED"/>
    <s v="Tessuto Primario: 70% Ottone 30% Vero Corno"/>
    <s v="IT"/>
    <m/>
    <n v="3"/>
    <m/>
    <m/>
    <m/>
    <m/>
    <m/>
    <m/>
    <m/>
    <m/>
    <m/>
    <m/>
    <m/>
    <m/>
    <m/>
    <m/>
    <m/>
    <m/>
    <m/>
    <m/>
    <m/>
    <m/>
    <n v="3"/>
    <n v="180"/>
    <n v="540"/>
    <n v="19.8"/>
    <n v="59.400000000000006"/>
  </r>
  <r>
    <s v="ANMV0015A0M200000Y64"/>
    <s v="MARNI"/>
    <x v="0"/>
    <s v="ANMV0015A0"/>
    <x v="3"/>
    <x v="11"/>
    <s v="RING IN METAL GLAZED"/>
    <s v="00Y64"/>
    <s v="SUNFLOWER"/>
    <s v="Tessuto Primario: 90% Ottone 10% Smalto"/>
    <s v="IT"/>
    <m/>
    <n v="2"/>
    <m/>
    <m/>
    <m/>
    <m/>
    <m/>
    <m/>
    <m/>
    <m/>
    <m/>
    <m/>
    <m/>
    <m/>
    <m/>
    <m/>
    <m/>
    <m/>
    <m/>
    <m/>
    <m/>
    <m/>
    <n v="2"/>
    <n v="90"/>
    <n v="180"/>
    <n v="9.9"/>
    <n v="19.8"/>
  </r>
  <r>
    <s v="ANMV0028A0M200000R80"/>
    <s v="MARNI"/>
    <x v="0"/>
    <s v="ANMV0028A0"/>
    <x v="3"/>
    <x v="11"/>
    <s v="September 2 METAL RINGS AND RESIN"/>
    <s v="00R80"/>
    <s v="BLACK CHERRY"/>
    <s v="Materiale: 70% Ottone 30% Resina"/>
    <s v="IT"/>
    <m/>
    <n v="3"/>
    <m/>
    <m/>
    <m/>
    <m/>
    <m/>
    <m/>
    <m/>
    <m/>
    <m/>
    <m/>
    <m/>
    <m/>
    <m/>
    <m/>
    <m/>
    <m/>
    <m/>
    <m/>
    <m/>
    <m/>
    <n v="3"/>
    <n v="220"/>
    <n v="660"/>
    <n v="24.2"/>
    <n v="72.599999999999994"/>
  </r>
  <r>
    <s v="ANMV0032A0M200000Y65"/>
    <s v="MARNI"/>
    <x v="0"/>
    <s v="ANMV0032A0"/>
    <x v="3"/>
    <x v="11"/>
    <s v="September 3 RINGS IN METAL"/>
    <s v="00Y65"/>
    <s v="GOLD"/>
    <s v="Materiale: 100% Ottone"/>
    <s v="IT"/>
    <m/>
    <n v="1"/>
    <n v="2"/>
    <m/>
    <m/>
    <m/>
    <m/>
    <m/>
    <m/>
    <m/>
    <m/>
    <m/>
    <m/>
    <m/>
    <m/>
    <m/>
    <m/>
    <m/>
    <m/>
    <m/>
    <m/>
    <m/>
    <n v="3"/>
    <n v="190"/>
    <n v="570"/>
    <n v="20.9"/>
    <n v="62.699999999999996"/>
  </r>
  <r>
    <s v="BRMV0050N0M2000GLO16"/>
    <s v="MARNI"/>
    <x v="0"/>
    <s v="BRMV0050N0"/>
    <x v="3"/>
    <x v="26"/>
    <s v="CHAIN ​​BRACELET"/>
    <s v="GLO16"/>
    <s v="ORO SEMILUCIDO"/>
    <s v="Tessuto Primario: 100% Ottone"/>
    <s v="IT"/>
    <n v="1"/>
    <m/>
    <m/>
    <m/>
    <m/>
    <m/>
    <m/>
    <m/>
    <m/>
    <m/>
    <m/>
    <m/>
    <m/>
    <m/>
    <m/>
    <m/>
    <m/>
    <m/>
    <m/>
    <m/>
    <m/>
    <m/>
    <n v="1"/>
    <n v="40"/>
    <n v="40"/>
    <n v="4.4000000000000004"/>
    <n v="4.4000000000000004"/>
  </r>
  <r>
    <s v="BRMVZ14A00F200000N26"/>
    <s v="MARNI"/>
    <x v="0"/>
    <s v="BRMVZ14A00"/>
    <x v="3"/>
    <x v="26"/>
    <s v="MINK BRACELET"/>
    <s v="00N26"/>
    <s v="DUST"/>
    <s v="Tessuto Primario: 45% Mink Fur 20% Domesticated Cow Leather 35% Ottone"/>
    <s v="IT"/>
    <m/>
    <n v="1"/>
    <m/>
    <m/>
    <m/>
    <m/>
    <m/>
    <m/>
    <m/>
    <m/>
    <m/>
    <m/>
    <m/>
    <m/>
    <m/>
    <m/>
    <m/>
    <m/>
    <m/>
    <m/>
    <m/>
    <m/>
    <n v="1"/>
    <n v="393.25"/>
    <n v="393.25"/>
    <n v="43.2575"/>
    <n v="43.2575"/>
  </r>
  <r>
    <s v="CAMAW20M00TSE54FAB59"/>
    <s v="MARNI"/>
    <x v="0"/>
    <s v="CAMAW20M00"/>
    <x v="0"/>
    <x v="13"/>
    <s v="SHIRT ROUCHES M. L."/>
    <s v="FAB59"/>
    <s v="BLUETTE"/>
    <s v="Tessuto Primario: 100% Seta Woven"/>
    <s v="IT"/>
    <m/>
    <m/>
    <m/>
    <m/>
    <m/>
    <m/>
    <m/>
    <m/>
    <m/>
    <m/>
    <m/>
    <m/>
    <m/>
    <m/>
    <m/>
    <n v="1"/>
    <m/>
    <m/>
    <n v="1"/>
    <m/>
    <m/>
    <m/>
    <n v="2"/>
    <n v="1650"/>
    <n v="3300"/>
    <n v="181.5"/>
    <n v="363"/>
  </r>
  <r>
    <s v="CAMAW20M00TSE54FAB59"/>
    <s v="MARNI"/>
    <x v="0"/>
    <s v="CAMAW20M00"/>
    <x v="0"/>
    <x v="13"/>
    <s v="SHIRT ROUCHES M. L."/>
    <s v="FAB59"/>
    <s v="BLUETTE"/>
    <s v="Tessuto Primario: 100% Seta Woven"/>
    <s v="IT"/>
    <m/>
    <m/>
    <m/>
    <m/>
    <m/>
    <m/>
    <m/>
    <m/>
    <m/>
    <m/>
    <m/>
    <m/>
    <m/>
    <m/>
    <m/>
    <n v="1"/>
    <m/>
    <m/>
    <n v="1"/>
    <m/>
    <m/>
    <m/>
    <n v="2"/>
    <n v="1650"/>
    <n v="3300"/>
    <n v="181.5"/>
    <n v="363"/>
  </r>
  <r>
    <s v="CPMA0043U1TP630STY16"/>
    <s v="MARNI"/>
    <x v="0"/>
    <s v="CPMA0043U1"/>
    <x v="0"/>
    <x v="14"/>
    <s v="COAT"/>
    <s v="STY16"/>
    <s v="VANILLA"/>
    <s v="Tessuto Primario: 12% Poliammide Woven 14% Lana Vergine 74% Poliestere Woven - Fodera: 100% Viscosa Woven"/>
    <s v="IT"/>
    <m/>
    <m/>
    <m/>
    <m/>
    <m/>
    <m/>
    <m/>
    <m/>
    <m/>
    <m/>
    <m/>
    <m/>
    <m/>
    <m/>
    <m/>
    <n v="1"/>
    <m/>
    <m/>
    <m/>
    <m/>
    <m/>
    <m/>
    <n v="1"/>
    <n v="3500"/>
    <n v="3500"/>
    <n v="385"/>
    <n v="385"/>
  </r>
  <r>
    <s v="CPMA0091CUTCR2300W11"/>
    <s v="MARNI"/>
    <x v="0"/>
    <s v="CPMA0091CU"/>
    <x v="0"/>
    <x v="14"/>
    <s v="COAT"/>
    <s v="00W11"/>
    <s v="SILK WHITE"/>
    <s v="Tessuto Primario: 77% Cotone Woven 23% Lino Woven - Fodera: 100% Viscosa Woven"/>
    <s v="IT"/>
    <m/>
    <m/>
    <m/>
    <m/>
    <m/>
    <m/>
    <m/>
    <m/>
    <m/>
    <m/>
    <m/>
    <m/>
    <m/>
    <m/>
    <m/>
    <n v="1"/>
    <m/>
    <m/>
    <m/>
    <m/>
    <m/>
    <m/>
    <n v="1"/>
    <n v="1690"/>
    <n v="1690"/>
    <n v="185.9"/>
    <n v="185.9"/>
  </r>
  <r>
    <s v="GIMNQ22U00P004600W06"/>
    <s v="MARNI"/>
    <x v="0"/>
    <s v="GIMNQ22U00"/>
    <x v="0"/>
    <x v="15"/>
    <s v="JACKET"/>
    <s v="00W06"/>
    <m/>
    <s v="Tessuto Primario: 100% Pelo Di Agnello - Fodera: 100% Viscosa Woven"/>
    <s v="IT"/>
    <m/>
    <m/>
    <m/>
    <m/>
    <m/>
    <m/>
    <m/>
    <m/>
    <m/>
    <m/>
    <m/>
    <m/>
    <m/>
    <m/>
    <m/>
    <m/>
    <n v="1"/>
    <m/>
    <n v="1"/>
    <m/>
    <m/>
    <m/>
    <n v="2"/>
    <n v="5900"/>
    <n v="11800"/>
    <n v="649"/>
    <n v="1298"/>
  </r>
  <r>
    <s v="GIMX0082QULM076Y5794"/>
    <s v="MARNI"/>
    <x v="0"/>
    <s v="GIMX0082QU"/>
    <x v="0"/>
    <x v="15"/>
    <s v="MONTONE JACKET"/>
    <s v="Y5794"/>
    <s v="TULIP + SKIN + ULTRAMARINE"/>
    <s v="Pelo: 100% Pelo Di Agnello - Pelle: 100% Vitello - Fodera: 100% Viscosa Woven"/>
    <s v="IT"/>
    <m/>
    <m/>
    <m/>
    <m/>
    <m/>
    <m/>
    <m/>
    <m/>
    <m/>
    <m/>
    <m/>
    <m/>
    <m/>
    <m/>
    <m/>
    <n v="1"/>
    <n v="1"/>
    <m/>
    <m/>
    <m/>
    <m/>
    <m/>
    <n v="2"/>
    <n v="3980"/>
    <n v="7960"/>
    <n v="437.8"/>
    <n v="875.6"/>
  </r>
  <r>
    <s v="GNDPI05NUYP063500B59"/>
    <s v="MARNI"/>
    <x v="0"/>
    <s v="GNDPI05NUY"/>
    <x v="1"/>
    <x v="17"/>
    <s v="GLOVES LAPIN REX"/>
    <s v="00B59"/>
    <s v="BLUETTE"/>
    <s v="Tessuto Primario: 80% Lapin 20% Pelle Di Cervo - Fodera: 30% Kashmir Knit 70% Lana Vergine Knit"/>
    <s v="IT"/>
    <m/>
    <m/>
    <m/>
    <m/>
    <n v="5"/>
    <n v="3"/>
    <m/>
    <m/>
    <m/>
    <m/>
    <m/>
    <m/>
    <m/>
    <m/>
    <m/>
    <m/>
    <m/>
    <m/>
    <m/>
    <m/>
    <m/>
    <m/>
    <n v="8"/>
    <n v="790"/>
    <n v="6320"/>
    <n v="86.9"/>
    <n v="695.2"/>
  </r>
  <r>
    <s v="GNDPI05NUYP063500W29"/>
    <s v="MARNI"/>
    <x v="0"/>
    <s v="GNDPI05NUY"/>
    <x v="1"/>
    <x v="17"/>
    <s v="GLOVES LAPIN REX"/>
    <s v="00W29"/>
    <s v="BUTTERCREAM"/>
    <s v="Tessuto Primario: 80% Lapin 20% Pelle Di Cervo - Fodera: 30% Kashmir Knit 70% Lana Vergine Knit"/>
    <s v="IT"/>
    <m/>
    <m/>
    <m/>
    <m/>
    <n v="1"/>
    <m/>
    <n v="1"/>
    <m/>
    <m/>
    <m/>
    <m/>
    <m/>
    <m/>
    <m/>
    <m/>
    <m/>
    <m/>
    <m/>
    <m/>
    <m/>
    <m/>
    <m/>
    <n v="2"/>
    <n v="790"/>
    <n v="1580"/>
    <n v="86.9"/>
    <n v="173.8"/>
  </r>
  <r>
    <s v="GOMNZ50U00P0209PRM83"/>
    <s v="MARNI"/>
    <x v="0"/>
    <s v="GOMNZ50U00"/>
    <x v="0"/>
    <x v="18"/>
    <s v="GONNA LAPI"/>
    <s v="PRM83"/>
    <m/>
    <s v="Tessuto Primario: 100% Lapin - Fodera: 100% Poliestere Woven"/>
    <s v="IT"/>
    <m/>
    <m/>
    <m/>
    <m/>
    <m/>
    <m/>
    <m/>
    <m/>
    <m/>
    <m/>
    <m/>
    <m/>
    <m/>
    <m/>
    <m/>
    <m/>
    <n v="1"/>
    <m/>
    <m/>
    <m/>
    <m/>
    <m/>
    <n v="1"/>
    <n v="3990.25"/>
    <n v="3990.25"/>
    <n v="438.92750000000001"/>
    <n v="438.92750000000001"/>
  </r>
  <r>
    <s v="GOMX0050MQLG13700M28"/>
    <s v="MARNI"/>
    <x v="0"/>
    <s v="GOMX0050MQ"/>
    <x v="0"/>
    <x v="18"/>
    <s v="LEATHER SKIRT"/>
    <s v="00M28"/>
    <s v="CIGAR"/>
    <s v="Tessuto Primario: 100% Domesticated Lamb Leather"/>
    <s v="IT"/>
    <m/>
    <m/>
    <m/>
    <m/>
    <m/>
    <m/>
    <m/>
    <m/>
    <m/>
    <m/>
    <m/>
    <m/>
    <m/>
    <m/>
    <m/>
    <m/>
    <m/>
    <m/>
    <n v="1"/>
    <m/>
    <m/>
    <m/>
    <n v="1"/>
    <n v="1980"/>
    <n v="1980"/>
    <n v="217.8"/>
    <n v="217.8"/>
  </r>
  <r>
    <s v="GOMX0105VYLA71700W13"/>
    <s v="MARNI"/>
    <x v="0"/>
    <s v="GOMX0105VY"/>
    <x v="0"/>
    <x v="18"/>
    <s v="LEATHER SKIRT"/>
    <s v="00W13"/>
    <s v="ANTIQUE WHITE"/>
    <s v="Pelle: 100% Pelle Di Agnello - Sottoveste: 100% Seta Woven"/>
    <s v="IT"/>
    <m/>
    <m/>
    <m/>
    <m/>
    <m/>
    <m/>
    <m/>
    <m/>
    <m/>
    <m/>
    <m/>
    <m/>
    <m/>
    <m/>
    <m/>
    <m/>
    <n v="1"/>
    <m/>
    <m/>
    <m/>
    <m/>
    <m/>
    <n v="1"/>
    <n v="2900"/>
    <n v="2900"/>
    <n v="319"/>
    <n v="319"/>
  </r>
  <r>
    <s v="JKMX0038UYLA71300W01"/>
    <s v="MARNI"/>
    <x v="0"/>
    <s v="JKMX0038UY"/>
    <x v="0"/>
    <x v="15"/>
    <s v="GIIUBBOTTO SKIN"/>
    <s v="00W01"/>
    <s v="LILY WHITE"/>
    <s v="Pelle: 100% Pelle Di Agnello - Fodera: 100% Viscosa Woven"/>
    <s v="IT"/>
    <m/>
    <m/>
    <m/>
    <m/>
    <m/>
    <m/>
    <m/>
    <m/>
    <m/>
    <m/>
    <m/>
    <m/>
    <m/>
    <m/>
    <m/>
    <n v="1"/>
    <m/>
    <m/>
    <m/>
    <m/>
    <m/>
    <m/>
    <n v="1"/>
    <n v="2980"/>
    <n v="2980"/>
    <n v="327.8"/>
    <n v="327.8"/>
  </r>
  <r>
    <s v="JKMX0060QYLA720Y5585"/>
    <s v="MARNI"/>
    <x v="0"/>
    <s v="JKMX0060QY"/>
    <x v="0"/>
    <x v="15"/>
    <s v="LEATHER JACKET"/>
    <s v="Y5585"/>
    <s v="LILY WHITE + SILK WHITE"/>
    <s v="Pelle: 100% Pelle Di Agnello - Pelle: 100% Pelle Di Agnello - Tessuto Primario: 100% Seta Woven"/>
    <s v="IT"/>
    <m/>
    <m/>
    <m/>
    <m/>
    <m/>
    <m/>
    <m/>
    <m/>
    <m/>
    <m/>
    <m/>
    <m/>
    <m/>
    <m/>
    <m/>
    <n v="1"/>
    <n v="1"/>
    <m/>
    <n v="1"/>
    <n v="1"/>
    <m/>
    <m/>
    <n v="4"/>
    <n v="3400"/>
    <n v="13600"/>
    <n v="374"/>
    <n v="1496"/>
  </r>
  <r>
    <s v="JKMX0061Q1LA718Y5583"/>
    <s v="MARNI"/>
    <x v="0"/>
    <s v="JKMX0061Q1"/>
    <x v="0"/>
    <x v="15"/>
    <s v="LEATHER JACKET"/>
    <s v="Y5583"/>
    <s v="CORN + ANTIQUE WHITE + LILY WHITE + CARAMEL"/>
    <s v="Pelle: 100% Pelle Di Agnello - Pelle: 100% Pelle Di Agnello - Pelle: 100% Vitello - Fodera: 100% Seta Woven - Tessuto Primario: 53% Viscosa Woven 42% Poliestere Woven 5% Poliammide Woven"/>
    <s v="IT"/>
    <m/>
    <m/>
    <m/>
    <m/>
    <m/>
    <m/>
    <m/>
    <m/>
    <m/>
    <m/>
    <m/>
    <m/>
    <m/>
    <m/>
    <m/>
    <m/>
    <n v="1"/>
    <m/>
    <m/>
    <m/>
    <m/>
    <m/>
    <n v="1"/>
    <n v="4400"/>
    <n v="4400"/>
    <n v="484"/>
    <n v="484"/>
  </r>
  <r>
    <s v="MNMA0001Q0TN78800B57"/>
    <s v="MARNI"/>
    <x v="0"/>
    <s v="MNMA0001Q0"/>
    <x v="0"/>
    <x v="19"/>
    <s v="CAPE WOMEN"/>
    <s v="00B57"/>
    <s v="MAZARINE BLUE"/>
    <s v="Tessuto Primario: 26% Poliuretanica Woven 63% Poliammide Woven 11% Poliestere Woven"/>
    <s v="IT"/>
    <m/>
    <m/>
    <m/>
    <m/>
    <m/>
    <m/>
    <m/>
    <m/>
    <m/>
    <m/>
    <m/>
    <m/>
    <m/>
    <n v="1"/>
    <m/>
    <m/>
    <n v="1"/>
    <m/>
    <n v="1"/>
    <n v="1"/>
    <n v="1"/>
    <m/>
    <n v="5"/>
    <n v="1590"/>
    <n v="7950"/>
    <n v="174.9"/>
    <n v="874.5"/>
  </r>
  <r>
    <s v="MNMNV01S01P036500R69"/>
    <s v="MARNI"/>
    <x v="0"/>
    <s v="MNMNV01S01"/>
    <x v="0"/>
    <x v="19"/>
    <s v="MANTELLA D"/>
    <s v="00R69"/>
    <m/>
    <s v="Tessuto Primario: 9% Acetato Woven 58% Persiano 21% Poliestere (Imbottitura) 12% Viscosa Woven - Fodera: 100% Seta Woven - Ricamo 1: 30% Ottone 70% Elementi Vetro"/>
    <s v="IT"/>
    <m/>
    <m/>
    <m/>
    <m/>
    <m/>
    <m/>
    <m/>
    <m/>
    <m/>
    <m/>
    <m/>
    <m/>
    <m/>
    <m/>
    <m/>
    <m/>
    <n v="1"/>
    <m/>
    <m/>
    <m/>
    <m/>
    <m/>
    <n v="1"/>
    <n v="4500"/>
    <n v="4500"/>
    <n v="495"/>
    <n v="495"/>
  </r>
  <r>
    <s v="MNMNV01S01P036500Y48"/>
    <s v="MARNI"/>
    <x v="0"/>
    <s v="MNMNV01S01"/>
    <x v="0"/>
    <x v="19"/>
    <s v="MANTELLA D"/>
    <s v="00Y48"/>
    <m/>
    <s v="Tessuto Primario: 9% Acetato Woven 58% Persiano 21% Poliestere (Imbottitura) 12% Viscosa Woven - Fodera: 100% Seta Woven - Ricamo 1: 30% Ottone 70% Elementi Vetro"/>
    <s v="IT"/>
    <m/>
    <m/>
    <m/>
    <m/>
    <m/>
    <m/>
    <m/>
    <m/>
    <m/>
    <m/>
    <m/>
    <m/>
    <m/>
    <m/>
    <m/>
    <m/>
    <n v="1"/>
    <m/>
    <m/>
    <m/>
    <m/>
    <m/>
    <n v="1"/>
    <n v="4500"/>
    <n v="4500"/>
    <n v="495"/>
    <n v="495"/>
  </r>
  <r>
    <s v="MNMNW01QU0P0643Y3862"/>
    <s v="MARNI"/>
    <x v="0"/>
    <s v="MNMNW01QU0"/>
    <x v="0"/>
    <x v="19"/>
    <s v="CAPE WOMEN'S RED FOX"/>
    <s v="Y3862"/>
    <s v="SUN ORANGE + RASPBERRY"/>
    <s v="Tessuto Primario: 40% Arctic Fox Fur 60% Paillettes Ottone - Fodera: 100% Viscosa Woven - Ovatta: 100% Poliestere (Imbottitura)"/>
    <s v="IT"/>
    <m/>
    <m/>
    <m/>
    <m/>
    <m/>
    <m/>
    <m/>
    <m/>
    <m/>
    <m/>
    <m/>
    <m/>
    <m/>
    <m/>
    <m/>
    <m/>
    <n v="1"/>
    <m/>
    <m/>
    <m/>
    <m/>
    <m/>
    <n v="1"/>
    <n v="3300"/>
    <n v="3300"/>
    <n v="363"/>
    <n v="363"/>
  </r>
  <r>
    <s v="ORMVW53N00M200000W01"/>
    <s v="MARNI"/>
    <x v="0"/>
    <s v="ORMVW53N00"/>
    <x v="3"/>
    <x v="30"/>
    <s v="SINGLE EARRING WITH BALL"/>
    <s v="00W01"/>
    <s v="LILY WHITE"/>
    <s v=""/>
    <s v="IT"/>
    <n v="1"/>
    <m/>
    <m/>
    <m/>
    <m/>
    <m/>
    <m/>
    <m/>
    <m/>
    <m/>
    <m/>
    <m/>
    <m/>
    <m/>
    <m/>
    <m/>
    <m/>
    <m/>
    <m/>
    <m/>
    <m/>
    <m/>
    <n v="1"/>
    <n v="190"/>
    <n v="190"/>
    <n v="20.9"/>
    <n v="20.9"/>
  </r>
  <r>
    <s v="PAJDW39A00TCW54ANR44"/>
    <s v="MARNI"/>
    <x v="0"/>
    <s v="PAJDW39A00"/>
    <x v="0"/>
    <x v="4"/>
    <s v="TROUSER"/>
    <s v="ANR44"/>
    <m/>
    <s v="Tessuto Primario: 100% Cotone Woven"/>
    <s v="IT"/>
    <m/>
    <m/>
    <m/>
    <m/>
    <m/>
    <m/>
    <m/>
    <m/>
    <m/>
    <m/>
    <m/>
    <m/>
    <m/>
    <m/>
    <m/>
    <m/>
    <m/>
    <m/>
    <m/>
    <n v="1"/>
    <m/>
    <m/>
    <n v="1"/>
    <n v="620"/>
    <n v="620"/>
    <n v="68.2"/>
    <n v="68.2"/>
  </r>
  <r>
    <s v="PAMA0017A0TW83900M38"/>
    <s v="MARNI"/>
    <x v="0"/>
    <s v="PAMA0017A0"/>
    <x v="0"/>
    <x v="4"/>
    <s v="PANTS"/>
    <s v="00M38"/>
    <s v="CLAY"/>
    <s v="Tessuto Primario: 100% Lana Vergine Woven"/>
    <s v="IT"/>
    <m/>
    <m/>
    <m/>
    <m/>
    <m/>
    <m/>
    <m/>
    <m/>
    <m/>
    <m/>
    <m/>
    <m/>
    <m/>
    <m/>
    <m/>
    <n v="1"/>
    <n v="1"/>
    <m/>
    <n v="1"/>
    <m/>
    <n v="1"/>
    <m/>
    <n v="4"/>
    <n v="590"/>
    <n v="2360"/>
    <n v="64.900000000000006"/>
    <n v="259.60000000000002"/>
  </r>
  <r>
    <s v="PAMA0028U3TW83900W55"/>
    <s v="MARNI"/>
    <x v="0"/>
    <s v="PAMA0028U3"/>
    <x v="0"/>
    <x v="4"/>
    <s v="PANTS"/>
    <s v="00W55"/>
    <s v="CORK"/>
    <s v="Tessuto Primario: 100% Lana Vergine Woven - Fodera: 100% Cupro Woven"/>
    <s v="IT"/>
    <m/>
    <m/>
    <m/>
    <m/>
    <m/>
    <m/>
    <m/>
    <m/>
    <m/>
    <m/>
    <m/>
    <m/>
    <m/>
    <m/>
    <m/>
    <n v="4"/>
    <m/>
    <m/>
    <m/>
    <m/>
    <m/>
    <m/>
    <n v="4"/>
    <n v="790"/>
    <n v="3160"/>
    <n v="86.9"/>
    <n v="347.6"/>
  </r>
  <r>
    <s v="PAMA0040U0TW84200C49"/>
    <s v="MARNI"/>
    <x v="0"/>
    <s v="PAMA0040U0"/>
    <x v="0"/>
    <x v="4"/>
    <s v="PANTS"/>
    <s v="00C49"/>
    <s v="CROCUS"/>
    <s v="Tessuto Primario: 100% Lana Vergine Woven - Fodera: 100% Cupro Woven"/>
    <s v="IT"/>
    <m/>
    <m/>
    <m/>
    <m/>
    <m/>
    <m/>
    <m/>
    <m/>
    <m/>
    <m/>
    <m/>
    <m/>
    <m/>
    <m/>
    <m/>
    <m/>
    <m/>
    <m/>
    <n v="1"/>
    <m/>
    <m/>
    <m/>
    <n v="1"/>
    <n v="750"/>
    <n v="750"/>
    <n v="82.5"/>
    <n v="82.5"/>
  </r>
  <r>
    <s v="PAMA0040U0TW84200N99"/>
    <s v="MARNI"/>
    <x v="0"/>
    <s v="PAMA0040U0"/>
    <x v="0"/>
    <x v="4"/>
    <s v="PANTS"/>
    <s v="00N99"/>
    <s v="BLACK"/>
    <s v="Tessuto Primario: 100% Lana Vergine Woven - Fodera: 100% Cupro Woven"/>
    <s v="IT"/>
    <m/>
    <m/>
    <m/>
    <m/>
    <m/>
    <m/>
    <m/>
    <m/>
    <m/>
    <m/>
    <m/>
    <m/>
    <m/>
    <m/>
    <m/>
    <m/>
    <m/>
    <m/>
    <n v="2"/>
    <m/>
    <m/>
    <m/>
    <n v="2"/>
    <n v="750"/>
    <n v="1500"/>
    <n v="82.5"/>
    <n v="165"/>
  </r>
  <r>
    <s v="PAMA0040U0TW84200V67"/>
    <s v="MARNI"/>
    <x v="0"/>
    <s v="PAMA0040U0"/>
    <x v="0"/>
    <x v="4"/>
    <s v="PANTS"/>
    <s v="00V67"/>
    <s v="LEAV GREEN"/>
    <s v="Tessuto Primario: 100% Lana Vergine Woven - Fodera: 100% Cupro Woven"/>
    <s v="IT"/>
    <m/>
    <m/>
    <m/>
    <m/>
    <m/>
    <m/>
    <m/>
    <m/>
    <m/>
    <m/>
    <m/>
    <m/>
    <m/>
    <m/>
    <m/>
    <m/>
    <n v="1"/>
    <m/>
    <m/>
    <m/>
    <m/>
    <m/>
    <n v="1"/>
    <n v="750"/>
    <n v="750"/>
    <n v="82.5"/>
    <n v="82.5"/>
  </r>
  <r>
    <s v="PAMA0054QUTA100Y5325"/>
    <s v="MARNI"/>
    <x v="0"/>
    <s v="PAMA0054QU"/>
    <x v="0"/>
    <x v="4"/>
    <s v="PANTS"/>
    <s v="Y5325"/>
    <s v="BLACK + CHINA RED"/>
    <s v="Tessuto Primario: 60% Acetato Woven 40% Viscosa Woven - Tessuto Secondario: 58% Viscosa Woven 42% Acetato Woven - Fodera: 100% Viscosa Woven"/>
    <s v="IT"/>
    <m/>
    <m/>
    <m/>
    <m/>
    <m/>
    <m/>
    <m/>
    <m/>
    <m/>
    <m/>
    <m/>
    <m/>
    <m/>
    <m/>
    <m/>
    <m/>
    <m/>
    <m/>
    <n v="1"/>
    <n v="1"/>
    <m/>
    <m/>
    <n v="2"/>
    <n v="790"/>
    <n v="1580"/>
    <n v="86.9"/>
    <n v="173.8"/>
  </r>
  <r>
    <s v="PAMA0058A0TN821CHW36"/>
    <s v="MARNI"/>
    <x v="0"/>
    <s v="PAMA0058A0"/>
    <x v="0"/>
    <x v="4"/>
    <s v="PANTS"/>
    <s v="CHW36"/>
    <s v="DUNE"/>
    <s v="Tessuto Primario: 53% Poliammide Woven 40% Cotone Woven 7% Elastan Woven"/>
    <s v="IT"/>
    <m/>
    <m/>
    <m/>
    <m/>
    <m/>
    <m/>
    <m/>
    <m/>
    <m/>
    <m/>
    <m/>
    <m/>
    <m/>
    <m/>
    <m/>
    <m/>
    <m/>
    <m/>
    <m/>
    <n v="1"/>
    <m/>
    <m/>
    <n v="1"/>
    <n v="750"/>
    <n v="750"/>
    <n v="82.5"/>
    <n v="82.5"/>
  </r>
  <r>
    <s v="PAMA0070AHTCR2300N99"/>
    <s v="MARNI"/>
    <x v="0"/>
    <s v="PAMA0070AH"/>
    <x v="0"/>
    <x v="4"/>
    <s v="PANTS"/>
    <s v="00N99"/>
    <s v="BLACK"/>
    <s v="Tessuto Primario: 77% Cotone Woven 23% Lino Woven"/>
    <s v="IT"/>
    <m/>
    <m/>
    <m/>
    <m/>
    <m/>
    <m/>
    <m/>
    <m/>
    <m/>
    <m/>
    <m/>
    <m/>
    <m/>
    <m/>
    <m/>
    <m/>
    <m/>
    <m/>
    <m/>
    <n v="1"/>
    <m/>
    <m/>
    <n v="1"/>
    <n v="550"/>
    <n v="550"/>
    <n v="60.5"/>
    <n v="60.5"/>
  </r>
  <r>
    <s v="PAMAW23A00TCR2300B90"/>
    <s v="MARNI"/>
    <x v="0"/>
    <s v="PAMAW23A00"/>
    <x v="0"/>
    <x v="4"/>
    <s v="TROUSER"/>
    <s v="00B90"/>
    <m/>
    <s v="Tessuto Primario: 23% Lino Woven 77% Cotone Woven"/>
    <s v="IT"/>
    <m/>
    <m/>
    <m/>
    <m/>
    <m/>
    <m/>
    <m/>
    <m/>
    <m/>
    <m/>
    <m/>
    <m/>
    <m/>
    <m/>
    <m/>
    <m/>
    <m/>
    <m/>
    <m/>
    <n v="4"/>
    <m/>
    <m/>
    <n v="4"/>
    <n v="590"/>
    <n v="2360"/>
    <n v="64.900000000000006"/>
    <n v="259.60000000000002"/>
  </r>
  <r>
    <s v="PAMAW23A00TCR2300N99"/>
    <s v="MARNI"/>
    <x v="0"/>
    <s v="PAMAW23A00"/>
    <x v="0"/>
    <x v="4"/>
    <s v="PANTS"/>
    <s v="00N99"/>
    <s v="BLACK"/>
    <s v="Tessuto Primario: 23% Lino Woven 77% Cotone Woven"/>
    <s v="IT"/>
    <m/>
    <m/>
    <m/>
    <m/>
    <m/>
    <m/>
    <m/>
    <m/>
    <m/>
    <m/>
    <m/>
    <m/>
    <m/>
    <m/>
    <m/>
    <m/>
    <m/>
    <m/>
    <m/>
    <n v="2"/>
    <m/>
    <m/>
    <n v="2"/>
    <n v="590"/>
    <n v="1180"/>
    <n v="64.900000000000006"/>
    <n v="129.80000000000001"/>
  </r>
  <r>
    <s v="PNMV0015A0M2000GLB01"/>
    <s v="MARNI"/>
    <x v="0"/>
    <s v="PNMV0015A0"/>
    <x v="3"/>
    <x v="20"/>
    <s v="PENDING HORSE METAL"/>
    <s v="GLB01"/>
    <s v="OTTONE VERDE"/>
    <s v="Tessuto Primario: 100% Ottone"/>
    <s v="IT"/>
    <n v="3"/>
    <m/>
    <m/>
    <m/>
    <m/>
    <m/>
    <m/>
    <m/>
    <m/>
    <m/>
    <m/>
    <m/>
    <m/>
    <m/>
    <m/>
    <m/>
    <m/>
    <m/>
    <m/>
    <m/>
    <m/>
    <m/>
    <n v="3"/>
    <n v="30"/>
    <n v="90"/>
    <n v="3.3"/>
    <n v="9.8999999999999986"/>
  </r>
  <r>
    <s v="PNMV0016A0M200000W01"/>
    <s v="MARNI"/>
    <x v="0"/>
    <s v="PNMV0016A0"/>
    <x v="3"/>
    <x v="20"/>
    <s v="PENDING HORSE METAL"/>
    <s v="00W01"/>
    <s v="LILY WHITE"/>
    <s v="Tessuto Primario: 100% Ottone"/>
    <s v="IT"/>
    <n v="2"/>
    <m/>
    <m/>
    <m/>
    <m/>
    <m/>
    <m/>
    <m/>
    <m/>
    <m/>
    <m/>
    <m/>
    <m/>
    <m/>
    <m/>
    <m/>
    <m/>
    <m/>
    <m/>
    <m/>
    <m/>
    <m/>
    <n v="2"/>
    <n v="20"/>
    <n v="40"/>
    <n v="2.2000000000000002"/>
    <n v="4.4000000000000004"/>
  </r>
  <r>
    <s v="PNMV0016N2M200000C09"/>
    <s v="MARNI"/>
    <x v="0"/>
    <s v="PNMV0016N2"/>
    <x v="3"/>
    <x v="20"/>
    <s v="PENDING SHIP METAL"/>
    <s v="00C09"/>
    <s v="LIGHT PINK"/>
    <s v="Tessuto Primario: 100% Ottone"/>
    <s v="IT"/>
    <n v="18"/>
    <m/>
    <m/>
    <m/>
    <m/>
    <m/>
    <m/>
    <m/>
    <m/>
    <m/>
    <m/>
    <m/>
    <m/>
    <m/>
    <m/>
    <m/>
    <m/>
    <m/>
    <m/>
    <m/>
    <m/>
    <m/>
    <n v="18"/>
    <n v="20"/>
    <n v="360"/>
    <n v="2.2000000000000002"/>
    <n v="39.6"/>
  </r>
  <r>
    <s v="PNMV0016N3M200000W01"/>
    <s v="MARNI"/>
    <x v="0"/>
    <s v="PNMV0016N3"/>
    <x v="3"/>
    <x v="20"/>
    <s v="PENDING ASTRONAUT IN METAL"/>
    <s v="00W01"/>
    <s v="LILY WHITE"/>
    <s v="Tessuto Primario: 100% Ottone"/>
    <s v="IT"/>
    <n v="1"/>
    <m/>
    <m/>
    <m/>
    <m/>
    <m/>
    <m/>
    <m/>
    <m/>
    <m/>
    <m/>
    <m/>
    <m/>
    <m/>
    <m/>
    <m/>
    <m/>
    <m/>
    <m/>
    <m/>
    <m/>
    <m/>
    <n v="1"/>
    <n v="20"/>
    <n v="20"/>
    <n v="2.2000000000000002"/>
    <n v="2.2000000000000002"/>
  </r>
  <r>
    <s v="PNMV0016N3M200000Y11"/>
    <s v="MARNI"/>
    <x v="0"/>
    <s v="PNMV0016N3"/>
    <x v="3"/>
    <x v="20"/>
    <s v="PENDING ASTRONAUT IN METAL"/>
    <s v="00Y11"/>
    <s v="LIGHT YELLOW"/>
    <s v="Tessuto Primario: 100% Ottone"/>
    <s v="IT"/>
    <n v="31"/>
    <m/>
    <m/>
    <m/>
    <m/>
    <m/>
    <m/>
    <m/>
    <m/>
    <m/>
    <m/>
    <m/>
    <m/>
    <m/>
    <m/>
    <m/>
    <m/>
    <m/>
    <m/>
    <m/>
    <m/>
    <m/>
    <n v="31"/>
    <n v="20"/>
    <n v="620"/>
    <n v="2.2000000000000002"/>
    <n v="68.2"/>
  </r>
  <r>
    <s v="PNMV0016N4M200000R66"/>
    <s v="MARNI"/>
    <x v="0"/>
    <s v="PNMV0016N4"/>
    <x v="3"/>
    <x v="20"/>
    <s v="PENDING CERBIATTO METAL"/>
    <s v="00R66"/>
    <s v="RED"/>
    <s v="Tessuto Primario: 100% Ottone"/>
    <s v="IT"/>
    <n v="5"/>
    <m/>
    <m/>
    <m/>
    <m/>
    <m/>
    <m/>
    <m/>
    <m/>
    <m/>
    <m/>
    <m/>
    <m/>
    <m/>
    <m/>
    <m/>
    <m/>
    <m/>
    <m/>
    <m/>
    <m/>
    <m/>
    <n v="5"/>
    <n v="20"/>
    <n v="100"/>
    <n v="2.2000000000000002"/>
    <n v="11"/>
  </r>
  <r>
    <s v="PNMV0017A0R200000R66"/>
    <s v="MARNI"/>
    <x v="0"/>
    <s v="PNMV0017A0"/>
    <x v="3"/>
    <x v="20"/>
    <s v="PENDING HORSE RESIN"/>
    <s v="00R66"/>
    <s v="RED"/>
    <s v="Tessuto Primario: 100% Resina"/>
    <s v="IT"/>
    <n v="3"/>
    <m/>
    <m/>
    <m/>
    <m/>
    <m/>
    <m/>
    <m/>
    <m/>
    <m/>
    <m/>
    <m/>
    <m/>
    <m/>
    <m/>
    <m/>
    <m/>
    <m/>
    <m/>
    <m/>
    <m/>
    <m/>
    <n v="3"/>
    <n v="60"/>
    <n v="180"/>
    <n v="6.6"/>
    <n v="19.799999999999997"/>
  </r>
  <r>
    <s v="PNMV0018A0R200000W50"/>
    <s v="MARNI"/>
    <x v="0"/>
    <s v="PNMV0018A0"/>
    <x v="3"/>
    <x v="37"/>
    <s v="COWBOY LEANING WOOD"/>
    <s v="00W50"/>
    <s v="STRAW"/>
    <s v="Tessuto Primario: 50% Vetro 50% Legno"/>
    <s v="IT"/>
    <n v="48"/>
    <m/>
    <m/>
    <m/>
    <m/>
    <m/>
    <m/>
    <m/>
    <m/>
    <m/>
    <m/>
    <m/>
    <m/>
    <m/>
    <m/>
    <m/>
    <m/>
    <m/>
    <m/>
    <m/>
    <m/>
    <m/>
    <n v="48"/>
    <n v="30"/>
    <n v="1440"/>
    <n v="3.3"/>
    <n v="158.39999999999998"/>
  </r>
  <r>
    <s v="PNMV0018N1R200000W50"/>
    <s v="MARNI"/>
    <x v="0"/>
    <s v="PNMV0018N1"/>
    <x v="3"/>
    <x v="20"/>
    <s v="MASK PENDANT WOOD"/>
    <s v="00W50"/>
    <s v="STRAW"/>
    <s v="Tessuto Primario: 50% Vetro 50% Legno"/>
    <s v="IT"/>
    <n v="43"/>
    <m/>
    <m/>
    <m/>
    <m/>
    <m/>
    <m/>
    <m/>
    <m/>
    <m/>
    <m/>
    <m/>
    <m/>
    <m/>
    <m/>
    <m/>
    <m/>
    <m/>
    <m/>
    <m/>
    <m/>
    <m/>
    <n v="43"/>
    <n v="30"/>
    <n v="1290"/>
    <n v="3.3"/>
    <n v="141.9"/>
  </r>
  <r>
    <s v="PNMV0018N2R200000W50"/>
    <s v="MARNI"/>
    <x v="0"/>
    <s v="PNMV0018N2"/>
    <x v="3"/>
    <x v="20"/>
    <s v="PENDING IN WOOD SHIP"/>
    <s v="00W50"/>
    <s v="STRAW"/>
    <s v="Tessuto Primario: 50% Vetro 50% Legno"/>
    <s v="IT"/>
    <n v="51"/>
    <m/>
    <m/>
    <m/>
    <m/>
    <m/>
    <m/>
    <m/>
    <m/>
    <m/>
    <m/>
    <m/>
    <m/>
    <m/>
    <m/>
    <m/>
    <m/>
    <m/>
    <m/>
    <m/>
    <m/>
    <m/>
    <n v="51"/>
    <n v="30"/>
    <n v="1530"/>
    <n v="3.3"/>
    <n v="168.29999999999998"/>
  </r>
  <r>
    <s v="PNMV0018N3R200000W50"/>
    <s v="MARNI"/>
    <x v="0"/>
    <s v="PNMV0018N3"/>
    <x v="3"/>
    <x v="20"/>
    <s v="PENDANT DOG WOOD"/>
    <s v="00W50"/>
    <s v="STRAW"/>
    <s v="Tessuto Primario: 50% Vetro 50% Legno"/>
    <s v="IT"/>
    <n v="32"/>
    <m/>
    <m/>
    <m/>
    <m/>
    <m/>
    <m/>
    <m/>
    <m/>
    <m/>
    <m/>
    <m/>
    <m/>
    <m/>
    <m/>
    <m/>
    <m/>
    <m/>
    <m/>
    <m/>
    <m/>
    <m/>
    <n v="32"/>
    <n v="30"/>
    <n v="960"/>
    <n v="3.3"/>
    <n v="105.6"/>
  </r>
  <r>
    <s v="PNMV0035A0P300000C17"/>
    <s v="MARNI"/>
    <x v="0"/>
    <s v="PNMV0035A0"/>
    <x v="3"/>
    <x v="20"/>
    <s v="PENDING LEATHER AND METAL"/>
    <s v="00C17"/>
    <s v="AZALEA"/>
    <s v="Materiale: 30% Ottone 70% Pelle Bovina"/>
    <s v="IT"/>
    <n v="8"/>
    <m/>
    <m/>
    <m/>
    <m/>
    <m/>
    <m/>
    <m/>
    <m/>
    <m/>
    <m/>
    <m/>
    <m/>
    <m/>
    <m/>
    <m/>
    <m/>
    <m/>
    <m/>
    <m/>
    <m/>
    <m/>
    <n v="8"/>
    <n v="290"/>
    <n v="2320"/>
    <n v="31.9"/>
    <n v="255.2"/>
  </r>
  <r>
    <s v="PNMVW16N20M200000Y65"/>
    <s v="MARNI"/>
    <x v="0"/>
    <s v="PNMVW16N20"/>
    <x v="3"/>
    <x v="20"/>
    <s v="PENDING IN METAL"/>
    <s v="00Y65"/>
    <s v="GOLD"/>
    <s v="Materiale: 100% Ottone"/>
    <s v="IT"/>
    <n v="1"/>
    <m/>
    <m/>
    <m/>
    <m/>
    <m/>
    <m/>
    <m/>
    <m/>
    <m/>
    <m/>
    <m/>
    <m/>
    <m/>
    <m/>
    <m/>
    <m/>
    <m/>
    <m/>
    <m/>
    <m/>
    <m/>
    <n v="1"/>
    <n v="170"/>
    <n v="170"/>
    <n v="18.7"/>
    <n v="18.7"/>
  </r>
  <r>
    <s v="PNMVZ05A00P300000Y05"/>
    <s v="MARNI"/>
    <x v="0"/>
    <s v="PNMVZ05A00"/>
    <x v="1"/>
    <x v="31"/>
    <s v="KEY LARGE FLOWER SKIN"/>
    <s v="00Y05"/>
    <s v="CORN"/>
    <s v="Tessuto Primario: 3% Vero Corno 25% Ottone 12% Resin    Woven 25% Domesticated Cow Leather 35% Pelle Bovina"/>
    <s v="IT"/>
    <n v="1"/>
    <m/>
    <m/>
    <m/>
    <m/>
    <m/>
    <m/>
    <m/>
    <m/>
    <m/>
    <m/>
    <m/>
    <m/>
    <m/>
    <m/>
    <m/>
    <m/>
    <m/>
    <m/>
    <m/>
    <m/>
    <m/>
    <n v="1"/>
    <n v="320"/>
    <n v="320"/>
    <n v="35.200000000000003"/>
    <n v="35.200000000000003"/>
  </r>
  <r>
    <s v="SCDPS06QY0P002500N99"/>
    <s v="MARNI"/>
    <x v="0"/>
    <s v="SCDPS06QY0"/>
    <x v="1"/>
    <x v="12"/>
    <s v="STOLE SHEEP"/>
    <s v="00N99"/>
    <s v="COAL"/>
    <s v=""/>
    <s v="IT"/>
    <n v="1"/>
    <m/>
    <m/>
    <m/>
    <m/>
    <m/>
    <m/>
    <m/>
    <m/>
    <m/>
    <m/>
    <m/>
    <m/>
    <m/>
    <m/>
    <m/>
    <m/>
    <m/>
    <m/>
    <m/>
    <m/>
    <m/>
    <n v="1"/>
    <n v="959.75"/>
    <n v="959.75"/>
    <n v="105.57250000000001"/>
    <n v="105.57250000000001"/>
  </r>
  <r>
    <s v="SCMC0021SERI10500R84"/>
    <s v="MARNI"/>
    <x v="0"/>
    <s v="SCMC0021SE"/>
    <x v="1"/>
    <x v="32"/>
    <s v="neckband"/>
    <s v="00R84"/>
    <s v="CHINA RED"/>
    <s v="Tessuto Primario: 100% Seta Woven - Ricamo 1: 100% Paillettes Vinile"/>
    <s v="IT"/>
    <n v="1"/>
    <m/>
    <m/>
    <m/>
    <m/>
    <m/>
    <m/>
    <m/>
    <m/>
    <m/>
    <m/>
    <m/>
    <m/>
    <m/>
    <m/>
    <m/>
    <m/>
    <m/>
    <m/>
    <m/>
    <m/>
    <m/>
    <n v="1"/>
    <n v="220"/>
    <n v="220"/>
    <n v="24.2"/>
    <n v="24.2"/>
  </r>
  <r>
    <s v="SCMC0021SQRI10600N20"/>
    <s v="MARNI"/>
    <x v="0"/>
    <s v="SCMC0021SQ"/>
    <x v="1"/>
    <x v="32"/>
    <s v="neckband"/>
    <s v="00N20"/>
    <s v="SILVER"/>
    <s v="Tessuto Primario: 100% Seta Woven - Ricamo 1: 100% Paillettes Vinile"/>
    <s v="IT"/>
    <n v="2"/>
    <m/>
    <m/>
    <m/>
    <m/>
    <m/>
    <m/>
    <m/>
    <m/>
    <m/>
    <m/>
    <m/>
    <m/>
    <m/>
    <m/>
    <m/>
    <m/>
    <m/>
    <m/>
    <m/>
    <m/>
    <m/>
    <n v="2"/>
    <n v="350"/>
    <n v="700"/>
    <n v="38.5"/>
    <n v="77"/>
  </r>
  <r>
    <s v="SCMCW05A00TCV6000B50"/>
    <s v="MARNI"/>
    <x v="0"/>
    <s v="SCMCW05A00"/>
    <x v="1"/>
    <x v="12"/>
    <s v="STOLE"/>
    <s v="00B50"/>
    <s v="IRIS BLUE"/>
    <s v="Tessuto Primario: 100% Cotone Woven"/>
    <s v="IT"/>
    <n v="1"/>
    <m/>
    <m/>
    <m/>
    <m/>
    <m/>
    <m/>
    <m/>
    <m/>
    <m/>
    <m/>
    <m/>
    <m/>
    <m/>
    <m/>
    <m/>
    <m/>
    <m/>
    <m/>
    <m/>
    <m/>
    <m/>
    <n v="1"/>
    <n v="220"/>
    <n v="220"/>
    <n v="24.2"/>
    <n v="24.2"/>
  </r>
  <r>
    <s v="SKMC0008Q1FS328MLM71"/>
    <s v="MARNI"/>
    <x v="0"/>
    <s v="SKMC0008Q1"/>
    <x v="1"/>
    <x v="33"/>
    <s v="GAMBALETTO"/>
    <s v="MLM71"/>
    <s v="CHESTNUT"/>
    <s v="Tessuto Primario: 90% Seta Knit 10% Poliammide Knit"/>
    <s v="IT"/>
    <m/>
    <m/>
    <m/>
    <m/>
    <m/>
    <m/>
    <m/>
    <m/>
    <m/>
    <n v="16"/>
    <n v="2"/>
    <m/>
    <m/>
    <m/>
    <m/>
    <m/>
    <m/>
    <m/>
    <m/>
    <m/>
    <m/>
    <m/>
    <n v="18"/>
    <n v="80"/>
    <n v="1440"/>
    <n v="8.8000000000000007"/>
    <n v="158.4"/>
  </r>
  <r>
    <s v="SKMC0039Q0FC184JQC57"/>
    <s v="MARNI"/>
    <x v="0"/>
    <s v="SKMC0039Q0"/>
    <x v="1"/>
    <x v="33"/>
    <s v="GAMBALETTO"/>
    <s v="JQC57"/>
    <s v="FUCHSIA"/>
    <s v="Tessuto Primario: 80% Cotone Knit 20% Poliammide Knit"/>
    <s v="IT"/>
    <m/>
    <m/>
    <m/>
    <m/>
    <m/>
    <m/>
    <m/>
    <m/>
    <m/>
    <n v="3"/>
    <n v="1"/>
    <m/>
    <m/>
    <m/>
    <m/>
    <m/>
    <m/>
    <m/>
    <m/>
    <m/>
    <m/>
    <m/>
    <n v="4"/>
    <n v="60"/>
    <n v="240"/>
    <n v="6.6"/>
    <n v="26.4"/>
  </r>
  <r>
    <s v="SKMC0041Q0FC123RGR90"/>
    <s v="MARNI"/>
    <x v="0"/>
    <s v="SKMC0041Q0"/>
    <x v="1"/>
    <x v="33"/>
    <s v="GAMBALETTO"/>
    <s v="RGR90"/>
    <s v="BURGUNDY"/>
    <s v="Tessuto Primario: 90% Cotone Knit 10% Poliammide Knit"/>
    <s v="IT"/>
    <m/>
    <m/>
    <m/>
    <m/>
    <m/>
    <m/>
    <m/>
    <m/>
    <m/>
    <n v="4"/>
    <n v="8"/>
    <m/>
    <m/>
    <m/>
    <m/>
    <m/>
    <m/>
    <m/>
    <m/>
    <m/>
    <m/>
    <m/>
    <n v="12"/>
    <n v="60"/>
    <n v="720"/>
    <n v="6.6"/>
    <n v="79.199999999999989"/>
  </r>
  <r>
    <s v="SKMC0041Q0FC123RGV39"/>
    <s v="MARNI"/>
    <x v="0"/>
    <s v="SKMC0041Q0"/>
    <x v="1"/>
    <x v="33"/>
    <s v="GAMBALETTO"/>
    <s v="RGV39"/>
    <s v="LAWNGREEN"/>
    <s v="Tessuto Primario: 90% Cotone Knit 10% Poliammide Knit"/>
    <s v="IT"/>
    <m/>
    <m/>
    <m/>
    <m/>
    <m/>
    <m/>
    <m/>
    <m/>
    <m/>
    <n v="1"/>
    <n v="4"/>
    <m/>
    <m/>
    <m/>
    <m/>
    <m/>
    <m/>
    <m/>
    <m/>
    <m/>
    <m/>
    <m/>
    <n v="5"/>
    <n v="60"/>
    <n v="300"/>
    <n v="6.6"/>
    <n v="33"/>
  </r>
  <r>
    <s v="SKMC0043Q0FC1A8TUR97"/>
    <s v="MARNI"/>
    <x v="0"/>
    <s v="SKMC0043Q0"/>
    <x v="1"/>
    <x v="33"/>
    <s v="GAMBALETTO"/>
    <s v="TUR97"/>
    <s v="DARK BURGUNDY"/>
    <s v="Tessuto Primario: 90% Cotone Knit 10% Poliammide Knit"/>
    <s v="IT"/>
    <m/>
    <m/>
    <m/>
    <m/>
    <m/>
    <m/>
    <m/>
    <m/>
    <m/>
    <n v="4"/>
    <m/>
    <m/>
    <m/>
    <m/>
    <m/>
    <m/>
    <m/>
    <m/>
    <m/>
    <m/>
    <m/>
    <m/>
    <n v="4"/>
    <n v="60"/>
    <n v="240"/>
    <n v="6.6"/>
    <n v="26.4"/>
  </r>
  <r>
    <s v="SKMC0049Q0FC1B100C18"/>
    <s v="MARNI"/>
    <x v="0"/>
    <s v="SKMC0049Q0"/>
    <x v="1"/>
    <x v="33"/>
    <s v="GAMBALETTO"/>
    <s v="00C18"/>
    <s v="CINDER ROSE"/>
    <s v="Tessuto Primario: 90% Cotone Knit 6% Poliammide Knit 4% Elastan Knit"/>
    <s v="IT"/>
    <m/>
    <m/>
    <m/>
    <m/>
    <m/>
    <m/>
    <m/>
    <m/>
    <m/>
    <m/>
    <n v="1"/>
    <m/>
    <m/>
    <m/>
    <m/>
    <m/>
    <m/>
    <m/>
    <m/>
    <m/>
    <m/>
    <m/>
    <n v="1"/>
    <n v="50"/>
    <n v="50"/>
    <n v="5.5"/>
    <n v="5.5"/>
  </r>
  <r>
    <s v="SKMC0049Q0FC1B100C29"/>
    <s v="MARNI"/>
    <x v="0"/>
    <s v="SKMC0049Q0"/>
    <x v="1"/>
    <x v="33"/>
    <s v="GAMBALETTO"/>
    <s v="00C29"/>
    <s v="ANTIQUE ROSE"/>
    <s v="Tessuto Primario: 90% Cotone Knit 6% Poliammide Knit 4% Elastan Knit"/>
    <s v="IT"/>
    <m/>
    <m/>
    <m/>
    <m/>
    <m/>
    <m/>
    <m/>
    <m/>
    <m/>
    <n v="1"/>
    <n v="1"/>
    <m/>
    <m/>
    <m/>
    <m/>
    <m/>
    <m/>
    <m/>
    <m/>
    <m/>
    <m/>
    <m/>
    <n v="2"/>
    <n v="50"/>
    <n v="100"/>
    <n v="5.5"/>
    <n v="11"/>
  </r>
  <r>
    <s v="SKMC0049Q0FC1B100R70"/>
    <s v="MARNI"/>
    <x v="0"/>
    <s v="SKMC0049Q0"/>
    <x v="1"/>
    <x v="33"/>
    <s v="GAMBALETTO"/>
    <s v="00R70"/>
    <s v="INDIAN RED"/>
    <s v="Tessuto Primario: 90% Cotone Knit 6% Poliammide Knit 4% Elastan Knit"/>
    <s v="IT"/>
    <m/>
    <m/>
    <m/>
    <m/>
    <m/>
    <m/>
    <m/>
    <m/>
    <m/>
    <n v="2"/>
    <m/>
    <m/>
    <m/>
    <m/>
    <m/>
    <m/>
    <m/>
    <m/>
    <m/>
    <m/>
    <m/>
    <m/>
    <n v="2"/>
    <n v="50"/>
    <n v="100"/>
    <n v="5.5"/>
    <n v="11"/>
  </r>
  <r>
    <s v="SKMC0050Q0FC1B2PIW02"/>
    <s v="MARNI"/>
    <x v="0"/>
    <s v="SKMC0050Q0"/>
    <x v="1"/>
    <x v="33"/>
    <s v="GAMBALETTO"/>
    <s v="PIW02"/>
    <s v="NATURAL WHITE"/>
    <s v="Tessuto Primario: 90% Cotone Knit 6% Poliammide Knit 4% Elastan Knit"/>
    <s v="IT"/>
    <m/>
    <m/>
    <m/>
    <m/>
    <m/>
    <m/>
    <m/>
    <m/>
    <m/>
    <m/>
    <n v="3"/>
    <m/>
    <m/>
    <m/>
    <m/>
    <m/>
    <m/>
    <m/>
    <m/>
    <m/>
    <m/>
    <m/>
    <n v="3"/>
    <n v="50"/>
    <n v="150"/>
    <n v="5.5"/>
    <n v="16.5"/>
  </r>
  <r>
    <s v="SKMC0054Q0FS336MXC18"/>
    <s v="MARNI"/>
    <x v="0"/>
    <s v="SKMC0054Q0"/>
    <x v="1"/>
    <x v="35"/>
    <s v="PARISIAN"/>
    <s v="MXC18"/>
    <s v="CINDER ROSE"/>
    <s v="Tessuto Primario: 90% Seta Knit 6% Poliammide Knit 4% Elastan Knit"/>
    <s v="IT"/>
    <m/>
    <m/>
    <m/>
    <m/>
    <m/>
    <m/>
    <m/>
    <m/>
    <m/>
    <n v="1"/>
    <m/>
    <m/>
    <m/>
    <m/>
    <m/>
    <m/>
    <m/>
    <m/>
    <m/>
    <m/>
    <m/>
    <m/>
    <n v="1"/>
    <n v="120"/>
    <n v="120"/>
    <n v="13.2"/>
    <n v="13.2"/>
  </r>
  <r>
    <s v="SKMC0055Q0FS337MXW02"/>
    <s v="MARNI"/>
    <x v="0"/>
    <s v="SKMC0055Q0"/>
    <x v="1"/>
    <x v="35"/>
    <s v="PARISIAN"/>
    <s v="MXW02"/>
    <s v="NATURAL WHITE"/>
    <s v="Tessuto Primario: 90% Seta Knit 6% Poliammide Knit 4% Elastan Knit"/>
    <s v="IT"/>
    <m/>
    <m/>
    <m/>
    <m/>
    <m/>
    <m/>
    <m/>
    <m/>
    <m/>
    <m/>
    <n v="1"/>
    <m/>
    <m/>
    <m/>
    <m/>
    <m/>
    <m/>
    <m/>
    <m/>
    <m/>
    <m/>
    <m/>
    <n v="1"/>
    <n v="120"/>
    <n v="120"/>
    <n v="13.2"/>
    <n v="13.2"/>
  </r>
  <r>
    <s v="SNZW003904TN846ZL876"/>
    <s v="MARNI"/>
    <x v="0"/>
    <s v="SNZW003904"/>
    <x v="2"/>
    <x v="6"/>
    <s v="SNEAKERS"/>
    <s v="ZL876"/>
    <s v="TANGERINE+IRIS"/>
    <s v="Tomaia: 60% Pelle Bovina 30% Poliammide 10% Elastan - Fodera: 100% Pelle Bovina - Interno: 100% Pelle Bovina - Suola: 100% Gomma"/>
    <s v="IT"/>
    <m/>
    <m/>
    <m/>
    <m/>
    <m/>
    <m/>
    <m/>
    <m/>
    <m/>
    <m/>
    <m/>
    <m/>
    <m/>
    <m/>
    <n v="1"/>
    <m/>
    <m/>
    <m/>
    <m/>
    <m/>
    <m/>
    <m/>
    <n v="1"/>
    <n v="580"/>
    <n v="580"/>
    <n v="63.8"/>
    <n v="63.8"/>
  </r>
  <r>
    <s v="SPMAW08KQ0TW83100C40"/>
    <s v="MARNI"/>
    <x v="0"/>
    <s v="SPMAW08KQ0"/>
    <x v="0"/>
    <x v="14"/>
    <s v="DUSTER"/>
    <s v="00C40"/>
    <s v="WISTARIA"/>
    <s v="Tessuto Primario: 30% Alpaca 60% Lana Vergine 10% Cashmere"/>
    <s v="IT"/>
    <m/>
    <m/>
    <m/>
    <m/>
    <m/>
    <m/>
    <m/>
    <m/>
    <m/>
    <m/>
    <m/>
    <m/>
    <m/>
    <m/>
    <m/>
    <m/>
    <m/>
    <m/>
    <n v="1"/>
    <n v="1"/>
    <m/>
    <m/>
    <n v="2"/>
    <n v="2350"/>
    <n v="4700"/>
    <n v="258.5"/>
    <n v="517"/>
  </r>
  <r>
    <s v="ORMV0052N0FP00000C85"/>
    <s v="MARNI"/>
    <x v="0"/>
    <s v="ORMV0052N0"/>
    <x v="3"/>
    <x v="30"/>
    <s v="EARRING WITH PHEASANT FEATHER"/>
    <s v="00C85"/>
    <s v="DARK ORCHID"/>
    <s v="Tessuto Primario: 20% Ottone 80% Piuma Di Fagiano"/>
    <s v="IT"/>
    <n v="1"/>
    <m/>
    <m/>
    <m/>
    <m/>
    <m/>
    <m/>
    <m/>
    <m/>
    <m/>
    <m/>
    <m/>
    <m/>
    <m/>
    <m/>
    <m/>
    <m/>
    <m/>
    <m/>
    <m/>
    <m/>
    <m/>
    <n v="1"/>
    <n v="180"/>
    <n v="180"/>
    <n v="19.8"/>
    <n v="19.8"/>
  </r>
  <r>
    <s v="SPMX0027Y2LV835ROR65"/>
    <s v="MARNI"/>
    <x v="0"/>
    <s v="SPMX0027Y2"/>
    <x v="0"/>
    <x v="14"/>
    <s v="SPOLVERINO SKIN"/>
    <s v="ROR65"/>
    <s v="ORANGERED"/>
    <s v="Pelle: 100% Vitello"/>
    <s v="IT"/>
    <m/>
    <m/>
    <m/>
    <m/>
    <m/>
    <m/>
    <m/>
    <m/>
    <m/>
    <m/>
    <m/>
    <m/>
    <m/>
    <m/>
    <m/>
    <m/>
    <n v="1"/>
    <m/>
    <m/>
    <m/>
    <m/>
    <m/>
    <n v="1"/>
    <n v="4500"/>
    <n v="4500"/>
    <n v="495"/>
    <n v="49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3" cacheId="0" applyNumberFormats="0" applyBorderFormats="0" applyFontFormats="0" applyPatternFormats="0" applyAlignmentFormats="0" applyWidthHeightFormats="1" dataCaption="Values" updatedVersion="5" minRefreshableVersion="3" useAutoFormatting="1" itemPrintTitles="1" createdVersion="8" indent="0" compact="0" outline="1" outlineData="1" compactData="0" multipleFieldFilters="0">
  <location ref="A16:E63" firstHeaderRow="0" firstDataRow="1" firstDataCol="3"/>
  <pivotFields count="38">
    <pivotField compact="0" showAll="0"/>
    <pivotField compact="0" showAll="0"/>
    <pivotField axis="axisRow" compact="0" showAll="0">
      <items count="3">
        <item x="1"/>
        <item x="0"/>
        <item t="default"/>
      </items>
    </pivotField>
    <pivotField compact="0" showAll="0"/>
    <pivotField axis="axisRow" compact="0" showAll="0">
      <items count="5">
        <item x="1"/>
        <item x="0"/>
        <item x="2"/>
        <item x="3"/>
        <item t="default"/>
      </items>
    </pivotField>
    <pivotField axis="axisRow" compact="0" showAll="0">
      <items count="39">
        <item x="35"/>
        <item x="2"/>
        <item x="8"/>
        <item x="5"/>
        <item x="27"/>
        <item x="36"/>
        <item x="25"/>
        <item x="26"/>
        <item x="23"/>
        <item x="1"/>
        <item x="19"/>
        <item x="14"/>
        <item x="34"/>
        <item x="0"/>
        <item x="30"/>
        <item x="17"/>
        <item x="3"/>
        <item x="15"/>
        <item x="31"/>
        <item x="22"/>
        <item x="32"/>
        <item x="28"/>
        <item x="37"/>
        <item x="4"/>
        <item x="20"/>
        <item x="24"/>
        <item x="21"/>
        <item x="11"/>
        <item x="7"/>
        <item x="9"/>
        <item x="13"/>
        <item x="18"/>
        <item x="6"/>
        <item x="33"/>
        <item x="12"/>
        <item x="29"/>
        <item x="10"/>
        <item x="16"/>
        <item t="default"/>
      </items>
    </pivotField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dataField="1" compact="0" showAll="0"/>
    <pivotField compact="0" showAll="0"/>
    <pivotField dataField="1" compact="0" numFmtId="8" showAll="0"/>
    <pivotField compact="0" numFmtId="44" showAll="0"/>
    <pivotField compact="0" numFmtId="44" showAll="0"/>
  </pivotFields>
  <rowFields count="3">
    <field x="2"/>
    <field x="4"/>
    <field x="5"/>
  </rowFields>
  <rowItems count="47">
    <i>
      <x/>
    </i>
    <i r="1">
      <x/>
    </i>
    <i r="2">
      <x v="4"/>
    </i>
    <i r="2">
      <x v="16"/>
    </i>
    <i>
      <x v="1"/>
    </i>
    <i r="1">
      <x/>
    </i>
    <i r="2">
      <x/>
    </i>
    <i r="2">
      <x v="1"/>
    </i>
    <i r="2">
      <x v="2"/>
    </i>
    <i r="2">
      <x v="4"/>
    </i>
    <i r="2">
      <x v="5"/>
    </i>
    <i r="2">
      <x v="9"/>
    </i>
    <i r="2">
      <x v="12"/>
    </i>
    <i r="2">
      <x v="15"/>
    </i>
    <i r="2">
      <x v="18"/>
    </i>
    <i r="2">
      <x v="20"/>
    </i>
    <i r="2">
      <x v="28"/>
    </i>
    <i r="2">
      <x v="29"/>
    </i>
    <i r="2">
      <x v="33"/>
    </i>
    <i r="2">
      <x v="34"/>
    </i>
    <i r="2">
      <x v="35"/>
    </i>
    <i r="1">
      <x v="1"/>
    </i>
    <i r="2">
      <x v="10"/>
    </i>
    <i r="2">
      <x v="11"/>
    </i>
    <i r="2">
      <x v="13"/>
    </i>
    <i r="2">
      <x v="17"/>
    </i>
    <i r="2">
      <x v="23"/>
    </i>
    <i r="2">
      <x v="30"/>
    </i>
    <i r="2">
      <x v="31"/>
    </i>
    <i r="2">
      <x v="36"/>
    </i>
    <i r="2">
      <x v="37"/>
    </i>
    <i r="1">
      <x v="2"/>
    </i>
    <i r="2">
      <x v="3"/>
    </i>
    <i r="2">
      <x v="6"/>
    </i>
    <i r="2">
      <x v="19"/>
    </i>
    <i r="2">
      <x v="26"/>
    </i>
    <i r="2">
      <x v="32"/>
    </i>
    <i r="1">
      <x v="3"/>
    </i>
    <i r="2">
      <x v="7"/>
    </i>
    <i r="2">
      <x v="8"/>
    </i>
    <i r="2">
      <x v="14"/>
    </i>
    <i r="2">
      <x v="21"/>
    </i>
    <i r="2">
      <x v="22"/>
    </i>
    <i r="2">
      <x v="24"/>
    </i>
    <i r="2">
      <x v="25"/>
    </i>
    <i r="2">
      <x v="27"/>
    </i>
    <i t="grand">
      <x/>
    </i>
  </rowItems>
  <colFields count="1">
    <field x="-2"/>
  </colFields>
  <colItems count="2">
    <i>
      <x/>
    </i>
    <i i="1">
      <x v="1"/>
    </i>
  </colItems>
  <dataFields count="2">
    <dataField name="QTY " fld="33" baseField="0" baseItem="0"/>
    <dataField name="RRP VALUE " fld="35" baseField="0" baseItem="0" numFmtId="8"/>
  </dataFields>
  <formats count="2">
    <format dxfId="4">
      <pivotArea outline="0" collapsedLevelsAreSubtotals="1" fieldPosition="0"/>
    </format>
    <format dxfId="3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K233"/>
  <sheetViews>
    <sheetView showGridLines="0" tabSelected="1" zoomScaleNormal="100" workbookViewId="0">
      <selection activeCell="G10" sqref="G10"/>
    </sheetView>
  </sheetViews>
  <sheetFormatPr defaultColWidth="11.42578125" defaultRowHeight="15" x14ac:dyDescent="0.25"/>
  <cols>
    <col min="1" max="1" width="13.140625" style="2" customWidth="1"/>
    <col min="2" max="10" width="16.42578125" style="2" customWidth="1"/>
    <col min="11" max="11" width="29.85546875" style="2" customWidth="1"/>
    <col min="12" max="12" width="11.28515625" style="2" customWidth="1"/>
    <col min="13" max="13" width="3.28515625" style="2" bestFit="1" customWidth="1"/>
    <col min="14" max="14" width="2" style="2" bestFit="1" customWidth="1"/>
    <col min="15" max="15" width="3" style="2" bestFit="1" customWidth="1"/>
    <col min="16" max="16" width="2" style="2" bestFit="1" customWidth="1"/>
    <col min="17" max="17" width="3.5703125" style="2" bestFit="1" customWidth="1"/>
    <col min="18" max="18" width="2" style="2" bestFit="1" customWidth="1"/>
    <col min="19" max="19" width="3.5703125" style="2" bestFit="1" customWidth="1"/>
    <col min="20" max="20" width="2" style="2" bestFit="1" customWidth="1"/>
    <col min="21" max="34" width="3" style="2" bestFit="1" customWidth="1"/>
    <col min="35" max="35" width="9.28515625" style="2" customWidth="1"/>
    <col min="36" max="36" width="10.5703125" style="39" customWidth="1"/>
    <col min="37" max="37" width="13.28515625" style="39" customWidth="1"/>
    <col min="38" max="16384" width="11.42578125" style="2"/>
  </cols>
  <sheetData>
    <row r="1" spans="1:37" x14ac:dyDescent="0.25">
      <c r="AI1" s="3"/>
      <c r="AJ1" s="37"/>
      <c r="AK1" s="37"/>
    </row>
    <row r="2" spans="1:37" x14ac:dyDescent="0.25">
      <c r="AI2" s="15">
        <f>SUM(AI5:AI222)</f>
        <v>958</v>
      </c>
      <c r="AJ2" s="38">
        <f>AK2/AI2</f>
        <v>718.17202033696378</v>
      </c>
      <c r="AK2" s="38">
        <f>SUM(AK5:AK222)</f>
        <v>688008.79548281129</v>
      </c>
    </row>
    <row r="3" spans="1:37" x14ac:dyDescent="0.25">
      <c r="A3" s="4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</row>
    <row r="4" spans="1:37" ht="20.45" customHeight="1" x14ac:dyDescent="0.25">
      <c r="A4" s="5" t="s">
        <v>0</v>
      </c>
      <c r="B4" s="5" t="s">
        <v>1</v>
      </c>
      <c r="C4" s="5" t="s">
        <v>2</v>
      </c>
      <c r="D4" s="5" t="s">
        <v>3</v>
      </c>
      <c r="E4" s="5" t="s">
        <v>4</v>
      </c>
      <c r="F4" s="5" t="s">
        <v>5</v>
      </c>
      <c r="G4" s="5" t="s">
        <v>6</v>
      </c>
      <c r="H4" s="5" t="s">
        <v>7</v>
      </c>
      <c r="I4" s="5" t="s">
        <v>8</v>
      </c>
      <c r="J4" s="5" t="s">
        <v>9</v>
      </c>
      <c r="K4" s="5" t="s">
        <v>10</v>
      </c>
      <c r="L4" s="5" t="s">
        <v>11</v>
      </c>
      <c r="M4" s="5" t="s">
        <v>12</v>
      </c>
      <c r="N4" s="6" t="s">
        <v>13</v>
      </c>
      <c r="O4" s="6" t="s">
        <v>14</v>
      </c>
      <c r="P4" s="6" t="s">
        <v>15</v>
      </c>
      <c r="Q4" s="5">
        <v>6.5</v>
      </c>
      <c r="R4" s="5">
        <v>7</v>
      </c>
      <c r="S4" s="5">
        <v>7.5</v>
      </c>
      <c r="T4" s="5" t="s">
        <v>16</v>
      </c>
      <c r="U4" s="5" t="s">
        <v>17</v>
      </c>
      <c r="V4" s="5" t="s">
        <v>18</v>
      </c>
      <c r="W4" s="5" t="s">
        <v>19</v>
      </c>
      <c r="X4" s="5" t="s">
        <v>20</v>
      </c>
      <c r="Y4" s="5">
        <v>35</v>
      </c>
      <c r="Z4" s="5" t="s">
        <v>21</v>
      </c>
      <c r="AA4" s="5" t="s">
        <v>22</v>
      </c>
      <c r="AB4" s="5" t="s">
        <v>23</v>
      </c>
      <c r="AC4" s="5" t="s">
        <v>24</v>
      </c>
      <c r="AD4" s="5" t="s">
        <v>25</v>
      </c>
      <c r="AE4" s="5" t="s">
        <v>26</v>
      </c>
      <c r="AF4" s="5" t="s">
        <v>27</v>
      </c>
      <c r="AG4" s="5" t="s">
        <v>28</v>
      </c>
      <c r="AH4" s="5" t="s">
        <v>29</v>
      </c>
      <c r="AI4" s="5" t="s">
        <v>30</v>
      </c>
      <c r="AJ4" s="40" t="s">
        <v>31</v>
      </c>
      <c r="AK4" s="41" t="s">
        <v>997</v>
      </c>
    </row>
    <row r="5" spans="1:37" ht="50.45" customHeight="1" x14ac:dyDescent="0.25">
      <c r="A5" s="7"/>
      <c r="B5" s="8" t="s">
        <v>160</v>
      </c>
      <c r="C5" s="8" t="s">
        <v>54</v>
      </c>
      <c r="D5" s="8" t="s">
        <v>32</v>
      </c>
      <c r="E5" s="8" t="s">
        <v>161</v>
      </c>
      <c r="F5" s="8" t="s">
        <v>974</v>
      </c>
      <c r="G5" s="8" t="s">
        <v>33</v>
      </c>
      <c r="H5" s="8" t="s">
        <v>104</v>
      </c>
      <c r="I5" s="9" t="s">
        <v>162</v>
      </c>
      <c r="J5" s="8" t="s">
        <v>163</v>
      </c>
      <c r="K5" s="8" t="s">
        <v>164</v>
      </c>
      <c r="L5" s="8" t="s">
        <v>34</v>
      </c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>
        <v>1</v>
      </c>
      <c r="AD5" s="8"/>
      <c r="AE5" s="8"/>
      <c r="AF5" s="8"/>
      <c r="AG5" s="8"/>
      <c r="AH5" s="8"/>
      <c r="AI5" s="14">
        <f t="shared" ref="AI5:AI68" si="0">+SUM(M5:AH5)</f>
        <v>1</v>
      </c>
      <c r="AJ5" s="42">
        <v>1890</v>
      </c>
      <c r="AK5" s="42">
        <f>AJ5*AI5</f>
        <v>1890</v>
      </c>
    </row>
    <row r="6" spans="1:37" ht="50.45" customHeight="1" x14ac:dyDescent="0.25">
      <c r="A6" s="7"/>
      <c r="B6" s="8" t="s">
        <v>97</v>
      </c>
      <c r="C6" s="8" t="s">
        <v>54</v>
      </c>
      <c r="D6" s="8" t="s">
        <v>32</v>
      </c>
      <c r="E6" s="8" t="s">
        <v>98</v>
      </c>
      <c r="F6" s="8" t="s">
        <v>974</v>
      </c>
      <c r="G6" s="8" t="s">
        <v>33</v>
      </c>
      <c r="H6" s="8" t="s">
        <v>99</v>
      </c>
      <c r="I6" s="9" t="s">
        <v>100</v>
      </c>
      <c r="J6" s="8" t="s">
        <v>101</v>
      </c>
      <c r="K6" s="8" t="s">
        <v>96</v>
      </c>
      <c r="L6" s="8" t="s">
        <v>34</v>
      </c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>
        <v>3</v>
      </c>
      <c r="AC6" s="8">
        <v>4</v>
      </c>
      <c r="AD6" s="8"/>
      <c r="AE6" s="8">
        <v>2</v>
      </c>
      <c r="AF6" s="8">
        <v>2</v>
      </c>
      <c r="AG6" s="8"/>
      <c r="AH6" s="8">
        <v>1</v>
      </c>
      <c r="AI6" s="14">
        <f t="shared" si="0"/>
        <v>12</v>
      </c>
      <c r="AJ6" s="42">
        <v>4500</v>
      </c>
      <c r="AK6" s="42">
        <f t="shared" ref="AK6:AK69" si="1">AJ6*AI6</f>
        <v>54000</v>
      </c>
    </row>
    <row r="7" spans="1:37" ht="50.45" customHeight="1" x14ac:dyDescent="0.25">
      <c r="A7" s="7"/>
      <c r="B7" s="8" t="s">
        <v>108</v>
      </c>
      <c r="C7" s="8" t="s">
        <v>54</v>
      </c>
      <c r="D7" s="8" t="s">
        <v>32</v>
      </c>
      <c r="E7" s="8" t="s">
        <v>109</v>
      </c>
      <c r="F7" s="8" t="s">
        <v>974</v>
      </c>
      <c r="G7" s="8" t="s">
        <v>33</v>
      </c>
      <c r="H7" s="8" t="s">
        <v>87</v>
      </c>
      <c r="I7" s="9" t="s">
        <v>110</v>
      </c>
      <c r="J7" s="8" t="s">
        <v>111</v>
      </c>
      <c r="K7" s="8" t="s">
        <v>112</v>
      </c>
      <c r="L7" s="8" t="s">
        <v>34</v>
      </c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>
        <v>1</v>
      </c>
      <c r="AD7" s="8"/>
      <c r="AE7" s="8"/>
      <c r="AF7" s="8"/>
      <c r="AG7" s="8"/>
      <c r="AH7" s="8"/>
      <c r="AI7" s="14">
        <f t="shared" si="0"/>
        <v>1</v>
      </c>
      <c r="AJ7" s="42">
        <v>2200</v>
      </c>
      <c r="AK7" s="42">
        <f t="shared" si="1"/>
        <v>2200</v>
      </c>
    </row>
    <row r="8" spans="1:37" ht="50.45" customHeight="1" x14ac:dyDescent="0.25">
      <c r="A8" s="7"/>
      <c r="B8" s="8" t="s">
        <v>113</v>
      </c>
      <c r="C8" s="8" t="s">
        <v>54</v>
      </c>
      <c r="D8" s="8" t="s">
        <v>32</v>
      </c>
      <c r="E8" s="8" t="s">
        <v>114</v>
      </c>
      <c r="F8" s="8" t="s">
        <v>974</v>
      </c>
      <c r="G8" s="8" t="s">
        <v>33</v>
      </c>
      <c r="H8" s="8" t="s">
        <v>115</v>
      </c>
      <c r="I8" s="9" t="s">
        <v>116</v>
      </c>
      <c r="J8" s="8"/>
      <c r="K8" s="8" t="s">
        <v>117</v>
      </c>
      <c r="L8" s="8" t="s">
        <v>34</v>
      </c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>
        <v>1</v>
      </c>
      <c r="AD8" s="8"/>
      <c r="AE8" s="8"/>
      <c r="AF8" s="8"/>
      <c r="AG8" s="8"/>
      <c r="AH8" s="8"/>
      <c r="AI8" s="14">
        <f t="shared" si="0"/>
        <v>1</v>
      </c>
      <c r="AJ8" s="42">
        <v>2490</v>
      </c>
      <c r="AK8" s="42">
        <f t="shared" si="1"/>
        <v>2490</v>
      </c>
    </row>
    <row r="9" spans="1:37" ht="50.45" customHeight="1" x14ac:dyDescent="0.25">
      <c r="A9" s="7"/>
      <c r="B9" s="8" t="s">
        <v>133</v>
      </c>
      <c r="C9" s="8" t="s">
        <v>54</v>
      </c>
      <c r="D9" s="8" t="s">
        <v>32</v>
      </c>
      <c r="E9" s="8" t="s">
        <v>134</v>
      </c>
      <c r="F9" s="8" t="s">
        <v>974</v>
      </c>
      <c r="G9" s="8" t="s">
        <v>33</v>
      </c>
      <c r="H9" s="8" t="s">
        <v>87</v>
      </c>
      <c r="I9" s="9" t="s">
        <v>135</v>
      </c>
      <c r="J9" s="8" t="s">
        <v>51</v>
      </c>
      <c r="K9" s="8" t="s">
        <v>136</v>
      </c>
      <c r="L9" s="8" t="s">
        <v>34</v>
      </c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>
        <v>2</v>
      </c>
      <c r="AD9" s="8"/>
      <c r="AE9" s="8"/>
      <c r="AF9" s="8"/>
      <c r="AG9" s="8"/>
      <c r="AH9" s="8"/>
      <c r="AI9" s="14">
        <f t="shared" si="0"/>
        <v>2</v>
      </c>
      <c r="AJ9" s="42">
        <v>4200</v>
      </c>
      <c r="AK9" s="42">
        <f t="shared" si="1"/>
        <v>8400</v>
      </c>
    </row>
    <row r="10" spans="1:37" ht="50.45" customHeight="1" x14ac:dyDescent="0.25">
      <c r="A10" s="7"/>
      <c r="B10" s="8" t="s">
        <v>137</v>
      </c>
      <c r="C10" s="8" t="s">
        <v>54</v>
      </c>
      <c r="D10" s="8" t="s">
        <v>32</v>
      </c>
      <c r="E10" s="8" t="s">
        <v>138</v>
      </c>
      <c r="F10" s="8" t="s">
        <v>974</v>
      </c>
      <c r="G10" s="8" t="s">
        <v>33</v>
      </c>
      <c r="H10" s="8" t="s">
        <v>87</v>
      </c>
      <c r="I10" s="9" t="s">
        <v>139</v>
      </c>
      <c r="J10" s="8" t="s">
        <v>50</v>
      </c>
      <c r="K10" s="8" t="s">
        <v>140</v>
      </c>
      <c r="L10" s="8" t="s">
        <v>34</v>
      </c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>
        <v>2</v>
      </c>
      <c r="AD10" s="8"/>
      <c r="AE10" s="8"/>
      <c r="AF10" s="8"/>
      <c r="AG10" s="8"/>
      <c r="AH10" s="8"/>
      <c r="AI10" s="14">
        <f t="shared" si="0"/>
        <v>2</v>
      </c>
      <c r="AJ10" s="42">
        <v>4900</v>
      </c>
      <c r="AK10" s="42">
        <f t="shared" si="1"/>
        <v>9800</v>
      </c>
    </row>
    <row r="11" spans="1:37" ht="50.45" customHeight="1" x14ac:dyDescent="0.25">
      <c r="A11" s="7"/>
      <c r="B11" s="8" t="s">
        <v>145</v>
      </c>
      <c r="C11" s="8" t="s">
        <v>54</v>
      </c>
      <c r="D11" s="8" t="s">
        <v>32</v>
      </c>
      <c r="E11" s="8" t="s">
        <v>146</v>
      </c>
      <c r="F11" s="8" t="s">
        <v>974</v>
      </c>
      <c r="G11" s="8" t="s">
        <v>33</v>
      </c>
      <c r="H11" s="8" t="s">
        <v>99</v>
      </c>
      <c r="I11" s="9" t="s">
        <v>147</v>
      </c>
      <c r="J11" s="8" t="s">
        <v>148</v>
      </c>
      <c r="K11" s="8" t="s">
        <v>149</v>
      </c>
      <c r="L11" s="8" t="s">
        <v>34</v>
      </c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>
        <v>1</v>
      </c>
      <c r="AD11" s="8"/>
      <c r="AE11" s="8">
        <v>1</v>
      </c>
      <c r="AF11" s="8"/>
      <c r="AG11" s="8"/>
      <c r="AH11" s="8"/>
      <c r="AI11" s="14">
        <f t="shared" si="0"/>
        <v>2</v>
      </c>
      <c r="AJ11" s="42">
        <v>790</v>
      </c>
      <c r="AK11" s="42">
        <f t="shared" si="1"/>
        <v>1580</v>
      </c>
    </row>
    <row r="12" spans="1:37" ht="50.45" customHeight="1" x14ac:dyDescent="0.25">
      <c r="A12" s="7"/>
      <c r="B12" s="8" t="s">
        <v>77</v>
      </c>
      <c r="C12" s="8" t="s">
        <v>54</v>
      </c>
      <c r="D12" s="8" t="s">
        <v>32</v>
      </c>
      <c r="E12" s="8" t="s">
        <v>77</v>
      </c>
      <c r="F12" s="8" t="s">
        <v>974</v>
      </c>
      <c r="G12" s="8" t="s">
        <v>33</v>
      </c>
      <c r="H12" s="8" t="s">
        <v>78</v>
      </c>
      <c r="I12" s="8"/>
      <c r="J12" s="8"/>
      <c r="K12" s="8"/>
      <c r="L12" s="8"/>
      <c r="M12" s="8">
        <v>0</v>
      </c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>
        <v>1</v>
      </c>
      <c r="AG12" s="8"/>
      <c r="AH12" s="8"/>
      <c r="AI12" s="14">
        <f t="shared" si="0"/>
        <v>1</v>
      </c>
      <c r="AJ12" s="42">
        <v>1604.39291</v>
      </c>
      <c r="AK12" s="42">
        <f t="shared" si="1"/>
        <v>1604.39291</v>
      </c>
    </row>
    <row r="13" spans="1:37" ht="50.45" customHeight="1" x14ac:dyDescent="0.25">
      <c r="A13" s="7"/>
      <c r="B13" s="8" t="s">
        <v>91</v>
      </c>
      <c r="C13" s="8" t="s">
        <v>54</v>
      </c>
      <c r="D13" s="8" t="s">
        <v>32</v>
      </c>
      <c r="E13" s="8" t="s">
        <v>92</v>
      </c>
      <c r="F13" s="8" t="s">
        <v>974</v>
      </c>
      <c r="G13" s="8" t="s">
        <v>33</v>
      </c>
      <c r="H13" s="8" t="s">
        <v>93</v>
      </c>
      <c r="I13" s="9" t="s">
        <v>94</v>
      </c>
      <c r="J13" s="8" t="s">
        <v>95</v>
      </c>
      <c r="K13" s="8" t="s">
        <v>96</v>
      </c>
      <c r="L13" s="8" t="s">
        <v>34</v>
      </c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>
        <v>1</v>
      </c>
      <c r="AF13" s="8"/>
      <c r="AG13" s="8"/>
      <c r="AH13" s="8"/>
      <c r="AI13" s="14">
        <f t="shared" si="0"/>
        <v>1</v>
      </c>
      <c r="AJ13" s="42">
        <v>5500</v>
      </c>
      <c r="AK13" s="42">
        <f t="shared" si="1"/>
        <v>5500</v>
      </c>
    </row>
    <row r="14" spans="1:37" ht="50.45" customHeight="1" x14ac:dyDescent="0.25">
      <c r="A14" s="10"/>
      <c r="B14" s="8" t="s">
        <v>102</v>
      </c>
      <c r="C14" s="8" t="s">
        <v>54</v>
      </c>
      <c r="D14" s="8" t="s">
        <v>32</v>
      </c>
      <c r="E14" s="8" t="s">
        <v>103</v>
      </c>
      <c r="F14" s="8" t="s">
        <v>974</v>
      </c>
      <c r="G14" s="8" t="s">
        <v>33</v>
      </c>
      <c r="H14" s="8" t="s">
        <v>104</v>
      </c>
      <c r="I14" s="9" t="s">
        <v>105</v>
      </c>
      <c r="J14" s="8" t="s">
        <v>106</v>
      </c>
      <c r="K14" s="8" t="s">
        <v>107</v>
      </c>
      <c r="L14" s="8" t="s">
        <v>34</v>
      </c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>
        <v>1</v>
      </c>
      <c r="AD14" s="8"/>
      <c r="AE14" s="8"/>
      <c r="AF14" s="8"/>
      <c r="AG14" s="8"/>
      <c r="AH14" s="8"/>
      <c r="AI14" s="14">
        <f t="shared" si="0"/>
        <v>1</v>
      </c>
      <c r="AJ14" s="42">
        <v>4500</v>
      </c>
      <c r="AK14" s="42">
        <f t="shared" si="1"/>
        <v>4500</v>
      </c>
    </row>
    <row r="15" spans="1:37" ht="50.45" customHeight="1" x14ac:dyDescent="0.25">
      <c r="A15" s="7"/>
      <c r="B15" s="8" t="s">
        <v>232</v>
      </c>
      <c r="C15" s="8" t="s">
        <v>54</v>
      </c>
      <c r="D15" s="8" t="s">
        <v>32</v>
      </c>
      <c r="E15" s="8" t="s">
        <v>233</v>
      </c>
      <c r="F15" s="8" t="s">
        <v>986</v>
      </c>
      <c r="G15" s="8" t="s">
        <v>44</v>
      </c>
      <c r="H15" s="8" t="s">
        <v>234</v>
      </c>
      <c r="I15" s="9" t="s">
        <v>235</v>
      </c>
      <c r="J15" s="8"/>
      <c r="K15" s="8" t="s">
        <v>236</v>
      </c>
      <c r="L15" s="8" t="s">
        <v>34</v>
      </c>
      <c r="M15" s="8">
        <v>1</v>
      </c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14">
        <f t="shared" si="0"/>
        <v>1</v>
      </c>
      <c r="AJ15" s="42">
        <v>544.5</v>
      </c>
      <c r="AK15" s="42">
        <f t="shared" si="1"/>
        <v>544.5</v>
      </c>
    </row>
    <row r="16" spans="1:37" ht="50.45" customHeight="1" x14ac:dyDescent="0.25">
      <c r="A16" s="7"/>
      <c r="B16" s="8" t="s">
        <v>237</v>
      </c>
      <c r="C16" s="8" t="s">
        <v>54</v>
      </c>
      <c r="D16" s="8" t="s">
        <v>32</v>
      </c>
      <c r="E16" s="8" t="s">
        <v>238</v>
      </c>
      <c r="F16" s="8" t="s">
        <v>986</v>
      </c>
      <c r="G16" s="8" t="s">
        <v>44</v>
      </c>
      <c r="H16" s="8" t="s">
        <v>234</v>
      </c>
      <c r="I16" s="9" t="s">
        <v>239</v>
      </c>
      <c r="J16" s="8"/>
      <c r="K16" s="8" t="s">
        <v>240</v>
      </c>
      <c r="L16" s="8" t="s">
        <v>34</v>
      </c>
      <c r="M16" s="8">
        <v>1</v>
      </c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14">
        <f t="shared" si="0"/>
        <v>1</v>
      </c>
      <c r="AJ16" s="42">
        <v>426.25</v>
      </c>
      <c r="AK16" s="42">
        <f t="shared" si="1"/>
        <v>426.25</v>
      </c>
    </row>
    <row r="17" spans="1:37" ht="50.45" customHeight="1" x14ac:dyDescent="0.25">
      <c r="A17" s="7"/>
      <c r="B17" s="8" t="s">
        <v>250</v>
      </c>
      <c r="C17" s="8" t="s">
        <v>54</v>
      </c>
      <c r="D17" s="8" t="s">
        <v>32</v>
      </c>
      <c r="E17" s="8" t="s">
        <v>251</v>
      </c>
      <c r="F17" s="8" t="s">
        <v>986</v>
      </c>
      <c r="G17" s="8" t="s">
        <v>980</v>
      </c>
      <c r="H17" s="8" t="s">
        <v>252</v>
      </c>
      <c r="I17" s="9" t="s">
        <v>253</v>
      </c>
      <c r="J17" s="8" t="s">
        <v>111</v>
      </c>
      <c r="K17" s="8" t="s">
        <v>254</v>
      </c>
      <c r="L17" s="8" t="s">
        <v>34</v>
      </c>
      <c r="M17" s="8"/>
      <c r="N17" s="8"/>
      <c r="O17" s="8">
        <v>1</v>
      </c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14">
        <f t="shared" si="0"/>
        <v>1</v>
      </c>
      <c r="AJ17" s="42">
        <v>790</v>
      </c>
      <c r="AK17" s="42">
        <f t="shared" si="1"/>
        <v>790</v>
      </c>
    </row>
    <row r="18" spans="1:37" ht="50.45" customHeight="1" x14ac:dyDescent="0.25">
      <c r="A18" s="7"/>
      <c r="B18" s="8" t="s">
        <v>53</v>
      </c>
      <c r="C18" s="8" t="s">
        <v>54</v>
      </c>
      <c r="D18" s="8" t="s">
        <v>35</v>
      </c>
      <c r="E18" s="8" t="s">
        <v>55</v>
      </c>
      <c r="F18" s="8" t="s">
        <v>986</v>
      </c>
      <c r="G18" s="8" t="s">
        <v>56</v>
      </c>
      <c r="H18" s="8" t="s">
        <v>56</v>
      </c>
      <c r="I18" s="8">
        <v>159</v>
      </c>
      <c r="J18" s="8" t="s">
        <v>57</v>
      </c>
      <c r="K18" s="8" t="s">
        <v>58</v>
      </c>
      <c r="L18" s="8" t="s">
        <v>34</v>
      </c>
      <c r="M18" s="8"/>
      <c r="N18" s="8"/>
      <c r="O18" s="8">
        <v>1</v>
      </c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14">
        <f t="shared" si="0"/>
        <v>1</v>
      </c>
      <c r="AJ18" s="43">
        <v>135</v>
      </c>
      <c r="AK18" s="42">
        <f t="shared" si="1"/>
        <v>135</v>
      </c>
    </row>
    <row r="19" spans="1:37" ht="50.45" customHeight="1" x14ac:dyDescent="0.25">
      <c r="A19" s="7"/>
      <c r="B19" s="8" t="s">
        <v>75</v>
      </c>
      <c r="C19" s="8" t="s">
        <v>54</v>
      </c>
      <c r="D19" s="8" t="s">
        <v>32</v>
      </c>
      <c r="E19" s="8" t="s">
        <v>75</v>
      </c>
      <c r="F19" s="8" t="s">
        <v>974</v>
      </c>
      <c r="G19" s="8" t="s">
        <v>42</v>
      </c>
      <c r="H19" s="8" t="s">
        <v>76</v>
      </c>
      <c r="I19" s="8"/>
      <c r="J19" s="8"/>
      <c r="K19" s="8"/>
      <c r="L19" s="8"/>
      <c r="M19" s="8">
        <v>0</v>
      </c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>
        <v>1</v>
      </c>
      <c r="AG19" s="8"/>
      <c r="AH19" s="8"/>
      <c r="AI19" s="14">
        <f t="shared" si="0"/>
        <v>1</v>
      </c>
      <c r="AJ19" s="42">
        <v>447.34867031127004</v>
      </c>
      <c r="AK19" s="42">
        <f t="shared" si="1"/>
        <v>447.34867031127004</v>
      </c>
    </row>
    <row r="20" spans="1:37" ht="50.45" customHeight="1" x14ac:dyDescent="0.25">
      <c r="A20" s="7"/>
      <c r="B20" s="8" t="s">
        <v>79</v>
      </c>
      <c r="C20" s="8" t="s">
        <v>54</v>
      </c>
      <c r="D20" s="8" t="s">
        <v>32</v>
      </c>
      <c r="E20" s="8" t="s">
        <v>79</v>
      </c>
      <c r="F20" s="8" t="s">
        <v>975</v>
      </c>
      <c r="G20" s="8" t="s">
        <v>977</v>
      </c>
      <c r="H20" s="8" t="s">
        <v>80</v>
      </c>
      <c r="I20" s="8"/>
      <c r="J20" s="8"/>
      <c r="K20" s="8"/>
      <c r="L20" s="8"/>
      <c r="M20" s="8">
        <v>0</v>
      </c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>
        <v>1</v>
      </c>
      <c r="Z20" s="8"/>
      <c r="AA20" s="8"/>
      <c r="AB20" s="8"/>
      <c r="AC20" s="8"/>
      <c r="AD20" s="8"/>
      <c r="AE20" s="8"/>
      <c r="AF20" s="8"/>
      <c r="AG20" s="8"/>
      <c r="AH20" s="8"/>
      <c r="AI20" s="14">
        <f t="shared" si="0"/>
        <v>1</v>
      </c>
      <c r="AJ20" s="42">
        <v>621.05532000000005</v>
      </c>
      <c r="AK20" s="42">
        <f t="shared" si="1"/>
        <v>621.05532000000005</v>
      </c>
    </row>
    <row r="21" spans="1:37" ht="50.45" customHeight="1" x14ac:dyDescent="0.25">
      <c r="A21" s="7"/>
      <c r="B21" s="8" t="s">
        <v>81</v>
      </c>
      <c r="C21" s="8" t="s">
        <v>54</v>
      </c>
      <c r="D21" s="8" t="s">
        <v>32</v>
      </c>
      <c r="E21" s="8" t="s">
        <v>81</v>
      </c>
      <c r="F21" s="8" t="s">
        <v>975</v>
      </c>
      <c r="G21" s="8" t="s">
        <v>66</v>
      </c>
      <c r="H21" s="8" t="s">
        <v>82</v>
      </c>
      <c r="I21" s="8"/>
      <c r="J21" s="8"/>
      <c r="K21" s="8"/>
      <c r="L21" s="8"/>
      <c r="M21" s="8">
        <v>0</v>
      </c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>
        <v>1</v>
      </c>
      <c r="AE21" s="8"/>
      <c r="AF21" s="8"/>
      <c r="AG21" s="8"/>
      <c r="AH21" s="8"/>
      <c r="AI21" s="14">
        <f t="shared" si="0"/>
        <v>1</v>
      </c>
      <c r="AJ21" s="42">
        <v>685.7485825</v>
      </c>
      <c r="AK21" s="42">
        <f t="shared" si="1"/>
        <v>685.7485825</v>
      </c>
    </row>
    <row r="22" spans="1:37" ht="50.45" customHeight="1" x14ac:dyDescent="0.25">
      <c r="A22" s="7"/>
      <c r="B22" s="8" t="s">
        <v>85</v>
      </c>
      <c r="C22" s="8" t="s">
        <v>54</v>
      </c>
      <c r="D22" s="8" t="s">
        <v>32</v>
      </c>
      <c r="E22" s="8" t="s">
        <v>86</v>
      </c>
      <c r="F22" s="8" t="s">
        <v>974</v>
      </c>
      <c r="G22" s="8" t="s">
        <v>33</v>
      </c>
      <c r="H22" s="8" t="s">
        <v>87</v>
      </c>
      <c r="I22" s="9" t="s">
        <v>88</v>
      </c>
      <c r="J22" s="8" t="s">
        <v>89</v>
      </c>
      <c r="K22" s="8" t="s">
        <v>90</v>
      </c>
      <c r="L22" s="8" t="s">
        <v>34</v>
      </c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>
        <v>1</v>
      </c>
      <c r="AD22" s="8"/>
      <c r="AE22" s="8"/>
      <c r="AF22" s="8"/>
      <c r="AG22" s="8"/>
      <c r="AH22" s="8"/>
      <c r="AI22" s="14">
        <f t="shared" si="0"/>
        <v>1</v>
      </c>
      <c r="AJ22" s="42">
        <v>2200</v>
      </c>
      <c r="AK22" s="42">
        <f t="shared" si="1"/>
        <v>2200</v>
      </c>
    </row>
    <row r="23" spans="1:37" ht="50.45" customHeight="1" x14ac:dyDescent="0.25">
      <c r="A23" s="7"/>
      <c r="B23" s="8" t="s">
        <v>118</v>
      </c>
      <c r="C23" s="8" t="s">
        <v>54</v>
      </c>
      <c r="D23" s="8" t="s">
        <v>32</v>
      </c>
      <c r="E23" s="8" t="s">
        <v>119</v>
      </c>
      <c r="F23" s="8" t="s">
        <v>974</v>
      </c>
      <c r="G23" s="8" t="s">
        <v>33</v>
      </c>
      <c r="H23" s="8" t="s">
        <v>104</v>
      </c>
      <c r="I23" s="9" t="s">
        <v>120</v>
      </c>
      <c r="J23" s="8" t="s">
        <v>121</v>
      </c>
      <c r="K23" s="8" t="s">
        <v>122</v>
      </c>
      <c r="L23" s="8" t="s">
        <v>34</v>
      </c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>
        <v>1</v>
      </c>
      <c r="AD23" s="8"/>
      <c r="AE23" s="8"/>
      <c r="AF23" s="8"/>
      <c r="AG23" s="8"/>
      <c r="AH23" s="8"/>
      <c r="AI23" s="14">
        <f t="shared" si="0"/>
        <v>1</v>
      </c>
      <c r="AJ23" s="42">
        <v>2790</v>
      </c>
      <c r="AK23" s="42">
        <f t="shared" si="1"/>
        <v>2790</v>
      </c>
    </row>
    <row r="24" spans="1:37" ht="50.45" customHeight="1" x14ac:dyDescent="0.25">
      <c r="A24" s="7"/>
      <c r="B24" s="8" t="s">
        <v>123</v>
      </c>
      <c r="C24" s="8" t="s">
        <v>54</v>
      </c>
      <c r="D24" s="8" t="s">
        <v>32</v>
      </c>
      <c r="E24" s="8" t="s">
        <v>124</v>
      </c>
      <c r="F24" s="8" t="s">
        <v>974</v>
      </c>
      <c r="G24" s="8" t="s">
        <v>33</v>
      </c>
      <c r="H24" s="8" t="s">
        <v>104</v>
      </c>
      <c r="I24" s="9" t="s">
        <v>125</v>
      </c>
      <c r="J24" s="8" t="s">
        <v>126</v>
      </c>
      <c r="K24" s="8" t="s">
        <v>127</v>
      </c>
      <c r="L24" s="8" t="s">
        <v>34</v>
      </c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>
        <v>2</v>
      </c>
      <c r="AD24" s="8"/>
      <c r="AE24" s="8"/>
      <c r="AF24" s="8"/>
      <c r="AG24" s="8"/>
      <c r="AH24" s="8"/>
      <c r="AI24" s="14">
        <f t="shared" si="0"/>
        <v>2</v>
      </c>
      <c r="AJ24" s="42">
        <v>5900</v>
      </c>
      <c r="AK24" s="42">
        <f t="shared" si="1"/>
        <v>11800</v>
      </c>
    </row>
    <row r="25" spans="1:37" ht="50.45" customHeight="1" x14ac:dyDescent="0.25">
      <c r="A25" s="7"/>
      <c r="B25" s="8" t="s">
        <v>128</v>
      </c>
      <c r="C25" s="8" t="s">
        <v>54</v>
      </c>
      <c r="D25" s="8" t="s">
        <v>32</v>
      </c>
      <c r="E25" s="8" t="s">
        <v>129</v>
      </c>
      <c r="F25" s="8" t="s">
        <v>974</v>
      </c>
      <c r="G25" s="8" t="s">
        <v>33</v>
      </c>
      <c r="H25" s="8" t="s">
        <v>87</v>
      </c>
      <c r="I25" s="9" t="s">
        <v>130</v>
      </c>
      <c r="J25" s="8" t="s">
        <v>131</v>
      </c>
      <c r="K25" s="8" t="s">
        <v>132</v>
      </c>
      <c r="L25" s="8" t="s">
        <v>34</v>
      </c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>
        <v>1</v>
      </c>
      <c r="AH25" s="8"/>
      <c r="AI25" s="14">
        <f t="shared" si="0"/>
        <v>1</v>
      </c>
      <c r="AJ25" s="42">
        <v>1850</v>
      </c>
      <c r="AK25" s="42">
        <f t="shared" si="1"/>
        <v>1850</v>
      </c>
    </row>
    <row r="26" spans="1:37" ht="50.45" customHeight="1" x14ac:dyDescent="0.25">
      <c r="A26" s="7"/>
      <c r="B26" s="8" t="s">
        <v>141</v>
      </c>
      <c r="C26" s="8" t="s">
        <v>54</v>
      </c>
      <c r="D26" s="8" t="s">
        <v>32</v>
      </c>
      <c r="E26" s="8" t="s">
        <v>142</v>
      </c>
      <c r="F26" s="8" t="s">
        <v>974</v>
      </c>
      <c r="G26" s="8" t="s">
        <v>33</v>
      </c>
      <c r="H26" s="8" t="s">
        <v>87</v>
      </c>
      <c r="I26" s="9" t="s">
        <v>143</v>
      </c>
      <c r="J26" s="8" t="s">
        <v>144</v>
      </c>
      <c r="K26" s="8" t="s">
        <v>136</v>
      </c>
      <c r="L26" s="8" t="s">
        <v>34</v>
      </c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>
        <v>1</v>
      </c>
      <c r="AD26" s="8"/>
      <c r="AE26" s="8"/>
      <c r="AF26" s="8"/>
      <c r="AG26" s="8"/>
      <c r="AH26" s="8"/>
      <c r="AI26" s="14">
        <f t="shared" si="0"/>
        <v>1</v>
      </c>
      <c r="AJ26" s="42">
        <v>3500</v>
      </c>
      <c r="AK26" s="42">
        <f t="shared" si="1"/>
        <v>3500</v>
      </c>
    </row>
    <row r="27" spans="1:37" ht="50.45" customHeight="1" x14ac:dyDescent="0.25">
      <c r="A27" s="7"/>
      <c r="B27" s="8" t="s">
        <v>188</v>
      </c>
      <c r="C27" s="8" t="s">
        <v>54</v>
      </c>
      <c r="D27" s="8" t="s">
        <v>32</v>
      </c>
      <c r="E27" s="8" t="s">
        <v>189</v>
      </c>
      <c r="F27" s="8" t="s">
        <v>986</v>
      </c>
      <c r="G27" s="8" t="s">
        <v>41</v>
      </c>
      <c r="H27" s="8" t="s">
        <v>190</v>
      </c>
      <c r="I27" s="9" t="s">
        <v>135</v>
      </c>
      <c r="J27" s="8" t="s">
        <v>187</v>
      </c>
      <c r="K27" s="8" t="s">
        <v>70</v>
      </c>
      <c r="L27" s="8" t="s">
        <v>34</v>
      </c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>
        <v>1</v>
      </c>
      <c r="AC27" s="8">
        <v>3</v>
      </c>
      <c r="AD27" s="8"/>
      <c r="AE27" s="8">
        <v>1</v>
      </c>
      <c r="AF27" s="8"/>
      <c r="AG27" s="8"/>
      <c r="AH27" s="8"/>
      <c r="AI27" s="14">
        <f t="shared" si="0"/>
        <v>5</v>
      </c>
      <c r="AJ27" s="42">
        <v>1900</v>
      </c>
      <c r="AK27" s="42">
        <f t="shared" si="1"/>
        <v>9500</v>
      </c>
    </row>
    <row r="28" spans="1:37" ht="50.45" customHeight="1" x14ac:dyDescent="0.25">
      <c r="A28" s="7"/>
      <c r="B28" s="8" t="s">
        <v>191</v>
      </c>
      <c r="C28" s="8" t="s">
        <v>54</v>
      </c>
      <c r="D28" s="8" t="s">
        <v>32</v>
      </c>
      <c r="E28" s="8" t="s">
        <v>192</v>
      </c>
      <c r="F28" s="8" t="s">
        <v>986</v>
      </c>
      <c r="G28" s="8" t="s">
        <v>987</v>
      </c>
      <c r="H28" s="8" t="s">
        <v>193</v>
      </c>
      <c r="I28" s="9" t="s">
        <v>182</v>
      </c>
      <c r="J28" s="8"/>
      <c r="K28" s="8" t="s">
        <v>194</v>
      </c>
      <c r="L28" s="8" t="s">
        <v>34</v>
      </c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>
        <v>1</v>
      </c>
      <c r="AD28" s="8"/>
      <c r="AE28" s="8"/>
      <c r="AF28" s="8"/>
      <c r="AG28" s="8"/>
      <c r="AH28" s="8"/>
      <c r="AI28" s="14">
        <f t="shared" si="0"/>
        <v>1</v>
      </c>
      <c r="AJ28" s="42">
        <v>3100</v>
      </c>
      <c r="AK28" s="42">
        <f t="shared" si="1"/>
        <v>3100</v>
      </c>
    </row>
    <row r="29" spans="1:37" ht="50.45" customHeight="1" x14ac:dyDescent="0.25">
      <c r="A29" s="7"/>
      <c r="B29" s="8" t="s">
        <v>198</v>
      </c>
      <c r="C29" s="8" t="s">
        <v>54</v>
      </c>
      <c r="D29" s="8" t="s">
        <v>32</v>
      </c>
      <c r="E29" s="8" t="s">
        <v>199</v>
      </c>
      <c r="F29" s="8" t="s">
        <v>986</v>
      </c>
      <c r="G29" s="8" t="s">
        <v>978</v>
      </c>
      <c r="H29" s="8" t="s">
        <v>200</v>
      </c>
      <c r="I29" s="9" t="s">
        <v>201</v>
      </c>
      <c r="J29" s="8" t="s">
        <v>202</v>
      </c>
      <c r="K29" s="8" t="s">
        <v>203</v>
      </c>
      <c r="L29" s="8" t="s">
        <v>34</v>
      </c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>
        <v>1</v>
      </c>
      <c r="AD29" s="8"/>
      <c r="AE29" s="8"/>
      <c r="AF29" s="8"/>
      <c r="AG29" s="8"/>
      <c r="AH29" s="8"/>
      <c r="AI29" s="14">
        <f t="shared" si="0"/>
        <v>1</v>
      </c>
      <c r="AJ29" s="42">
        <v>3900</v>
      </c>
      <c r="AK29" s="42">
        <f t="shared" si="1"/>
        <v>3900</v>
      </c>
    </row>
    <row r="30" spans="1:37" ht="50.45" customHeight="1" x14ac:dyDescent="0.25">
      <c r="A30" s="7"/>
      <c r="B30" s="8" t="s">
        <v>204</v>
      </c>
      <c r="C30" s="8" t="s">
        <v>54</v>
      </c>
      <c r="D30" s="8" t="s">
        <v>32</v>
      </c>
      <c r="E30" s="8" t="s">
        <v>199</v>
      </c>
      <c r="F30" s="8" t="s">
        <v>986</v>
      </c>
      <c r="G30" s="8" t="s">
        <v>978</v>
      </c>
      <c r="H30" s="8" t="s">
        <v>200</v>
      </c>
      <c r="I30" s="9" t="s">
        <v>205</v>
      </c>
      <c r="J30" s="8" t="s">
        <v>206</v>
      </c>
      <c r="K30" s="8" t="s">
        <v>203</v>
      </c>
      <c r="L30" s="8" t="s">
        <v>34</v>
      </c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>
        <v>1</v>
      </c>
      <c r="AD30" s="8"/>
      <c r="AE30" s="8"/>
      <c r="AF30" s="8"/>
      <c r="AG30" s="8"/>
      <c r="AH30" s="8"/>
      <c r="AI30" s="14">
        <f t="shared" si="0"/>
        <v>1</v>
      </c>
      <c r="AJ30" s="42">
        <v>3900</v>
      </c>
      <c r="AK30" s="42">
        <f t="shared" si="1"/>
        <v>3900</v>
      </c>
    </row>
    <row r="31" spans="1:37" ht="50.45" customHeight="1" x14ac:dyDescent="0.25">
      <c r="A31" s="7"/>
      <c r="B31" s="8" t="s">
        <v>246</v>
      </c>
      <c r="C31" s="8" t="s">
        <v>54</v>
      </c>
      <c r="D31" s="8" t="s">
        <v>32</v>
      </c>
      <c r="E31" s="8" t="s">
        <v>247</v>
      </c>
      <c r="F31" s="8" t="s">
        <v>974</v>
      </c>
      <c r="G31" s="8" t="s">
        <v>979</v>
      </c>
      <c r="H31" s="8" t="s">
        <v>47</v>
      </c>
      <c r="I31" s="9" t="s">
        <v>248</v>
      </c>
      <c r="J31" s="8" t="s">
        <v>249</v>
      </c>
      <c r="K31" s="8" t="s">
        <v>149</v>
      </c>
      <c r="L31" s="8" t="s">
        <v>34</v>
      </c>
      <c r="M31" s="8"/>
      <c r="N31" s="8">
        <v>1</v>
      </c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14">
        <f t="shared" si="0"/>
        <v>1</v>
      </c>
      <c r="AJ31" s="42">
        <v>490</v>
      </c>
      <c r="AK31" s="42">
        <f t="shared" si="1"/>
        <v>490</v>
      </c>
    </row>
    <row r="32" spans="1:37" ht="50.45" customHeight="1" x14ac:dyDescent="0.25">
      <c r="A32" s="7"/>
      <c r="B32" s="8" t="s">
        <v>255</v>
      </c>
      <c r="C32" s="8" t="s">
        <v>54</v>
      </c>
      <c r="D32" s="8" t="s">
        <v>32</v>
      </c>
      <c r="E32" s="8" t="s">
        <v>256</v>
      </c>
      <c r="F32" s="8" t="s">
        <v>975</v>
      </c>
      <c r="G32" s="8" t="s">
        <v>66</v>
      </c>
      <c r="H32" s="8" t="s">
        <v>257</v>
      </c>
      <c r="I32" s="9" t="s">
        <v>258</v>
      </c>
      <c r="J32" s="8" t="s">
        <v>259</v>
      </c>
      <c r="K32" s="8" t="s">
        <v>260</v>
      </c>
      <c r="L32" s="8" t="s">
        <v>34</v>
      </c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>
        <v>1</v>
      </c>
      <c r="AA32" s="8"/>
      <c r="AB32" s="8"/>
      <c r="AC32" s="8"/>
      <c r="AD32" s="8"/>
      <c r="AE32" s="8"/>
      <c r="AF32" s="8"/>
      <c r="AG32" s="8"/>
      <c r="AH32" s="8"/>
      <c r="AI32" s="14">
        <f t="shared" si="0"/>
        <v>1</v>
      </c>
      <c r="AJ32" s="42">
        <v>490</v>
      </c>
      <c r="AK32" s="42">
        <f t="shared" si="1"/>
        <v>490</v>
      </c>
    </row>
    <row r="33" spans="1:37" ht="50.45" customHeight="1" x14ac:dyDescent="0.25">
      <c r="A33" s="7"/>
      <c r="B33" s="8" t="s">
        <v>265</v>
      </c>
      <c r="C33" s="8" t="s">
        <v>54</v>
      </c>
      <c r="D33" s="8" t="s">
        <v>32</v>
      </c>
      <c r="E33" s="8" t="s">
        <v>266</v>
      </c>
      <c r="F33" s="8" t="s">
        <v>995</v>
      </c>
      <c r="G33" s="8" t="s">
        <v>63</v>
      </c>
      <c r="H33" s="8" t="s">
        <v>267</v>
      </c>
      <c r="I33" s="9" t="s">
        <v>268</v>
      </c>
      <c r="J33" s="8" t="s">
        <v>269</v>
      </c>
      <c r="K33" s="8" t="s">
        <v>270</v>
      </c>
      <c r="L33" s="8" t="s">
        <v>34</v>
      </c>
      <c r="M33" s="8"/>
      <c r="N33" s="8">
        <v>5</v>
      </c>
      <c r="O33" s="8">
        <v>6</v>
      </c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14">
        <f t="shared" si="0"/>
        <v>11</v>
      </c>
      <c r="AJ33" s="42">
        <v>150</v>
      </c>
      <c r="AK33" s="42">
        <f t="shared" si="1"/>
        <v>1650</v>
      </c>
    </row>
    <row r="34" spans="1:37" ht="50.45" customHeight="1" x14ac:dyDescent="0.2">
      <c r="A34" s="11" t="s">
        <v>981</v>
      </c>
      <c r="B34" s="8" t="s">
        <v>271</v>
      </c>
      <c r="C34" s="8" t="s">
        <v>54</v>
      </c>
      <c r="D34" s="8" t="s">
        <v>32</v>
      </c>
      <c r="E34" s="8" t="s">
        <v>266</v>
      </c>
      <c r="F34" s="8" t="s">
        <v>995</v>
      </c>
      <c r="G34" s="8" t="s">
        <v>63</v>
      </c>
      <c r="H34" s="8" t="s">
        <v>267</v>
      </c>
      <c r="I34" s="9" t="s">
        <v>210</v>
      </c>
      <c r="J34" s="8" t="s">
        <v>211</v>
      </c>
      <c r="K34" s="8" t="s">
        <v>270</v>
      </c>
      <c r="L34" s="8" t="s">
        <v>34</v>
      </c>
      <c r="M34" s="8"/>
      <c r="N34" s="8"/>
      <c r="O34" s="8">
        <v>1</v>
      </c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14">
        <f t="shared" si="0"/>
        <v>1</v>
      </c>
      <c r="AJ34" s="42">
        <v>150</v>
      </c>
      <c r="AK34" s="42">
        <f t="shared" si="1"/>
        <v>150</v>
      </c>
    </row>
    <row r="35" spans="1:37" ht="50.45" customHeight="1" x14ac:dyDescent="0.25">
      <c r="A35" s="7"/>
      <c r="B35" s="8" t="s">
        <v>289</v>
      </c>
      <c r="C35" s="8" t="s">
        <v>54</v>
      </c>
      <c r="D35" s="8" t="s">
        <v>32</v>
      </c>
      <c r="E35" s="8" t="s">
        <v>290</v>
      </c>
      <c r="F35" s="8" t="s">
        <v>995</v>
      </c>
      <c r="G35" s="8" t="s">
        <v>63</v>
      </c>
      <c r="H35" s="8" t="s">
        <v>291</v>
      </c>
      <c r="I35" s="9" t="s">
        <v>292</v>
      </c>
      <c r="J35" s="8" t="s">
        <v>293</v>
      </c>
      <c r="K35" s="8" t="s">
        <v>294</v>
      </c>
      <c r="L35" s="8" t="s">
        <v>34</v>
      </c>
      <c r="M35" s="8"/>
      <c r="N35" s="8"/>
      <c r="O35" s="8"/>
      <c r="P35" s="8">
        <v>1</v>
      </c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14">
        <f t="shared" si="0"/>
        <v>1</v>
      </c>
      <c r="AJ35" s="42">
        <v>150</v>
      </c>
      <c r="AK35" s="42">
        <f t="shared" si="1"/>
        <v>150</v>
      </c>
    </row>
    <row r="36" spans="1:37" ht="50.45" customHeight="1" x14ac:dyDescent="0.25">
      <c r="A36" s="7"/>
      <c r="B36" s="8" t="s">
        <v>295</v>
      </c>
      <c r="C36" s="8" t="s">
        <v>54</v>
      </c>
      <c r="D36" s="8" t="s">
        <v>32</v>
      </c>
      <c r="E36" s="8" t="s">
        <v>296</v>
      </c>
      <c r="F36" s="8" t="s">
        <v>995</v>
      </c>
      <c r="G36" s="8" t="s">
        <v>63</v>
      </c>
      <c r="H36" s="8" t="s">
        <v>297</v>
      </c>
      <c r="I36" s="9" t="s">
        <v>298</v>
      </c>
      <c r="J36" s="8" t="s">
        <v>299</v>
      </c>
      <c r="K36" s="8" t="s">
        <v>300</v>
      </c>
      <c r="L36" s="8" t="s">
        <v>34</v>
      </c>
      <c r="M36" s="8"/>
      <c r="N36" s="8"/>
      <c r="O36" s="8"/>
      <c r="P36" s="8">
        <v>1</v>
      </c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14">
        <f t="shared" si="0"/>
        <v>1</v>
      </c>
      <c r="AJ36" s="42">
        <v>350</v>
      </c>
      <c r="AK36" s="42">
        <f t="shared" si="1"/>
        <v>350</v>
      </c>
    </row>
    <row r="37" spans="1:37" ht="50.45" customHeight="1" x14ac:dyDescent="0.25">
      <c r="A37" s="7"/>
      <c r="B37" s="8" t="s">
        <v>301</v>
      </c>
      <c r="C37" s="8" t="s">
        <v>54</v>
      </c>
      <c r="D37" s="8" t="s">
        <v>32</v>
      </c>
      <c r="E37" s="8" t="s">
        <v>302</v>
      </c>
      <c r="F37" s="8" t="s">
        <v>995</v>
      </c>
      <c r="G37" s="8" t="s">
        <v>63</v>
      </c>
      <c r="H37" s="8" t="s">
        <v>303</v>
      </c>
      <c r="I37" s="9" t="s">
        <v>135</v>
      </c>
      <c r="J37" s="8" t="s">
        <v>51</v>
      </c>
      <c r="K37" s="8" t="s">
        <v>304</v>
      </c>
      <c r="L37" s="8" t="s">
        <v>34</v>
      </c>
      <c r="M37" s="8"/>
      <c r="N37" s="8">
        <v>1</v>
      </c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14">
        <f t="shared" si="0"/>
        <v>1</v>
      </c>
      <c r="AJ37" s="42">
        <v>150</v>
      </c>
      <c r="AK37" s="42">
        <f t="shared" si="1"/>
        <v>150</v>
      </c>
    </row>
    <row r="38" spans="1:37" ht="50.45" customHeight="1" x14ac:dyDescent="0.25">
      <c r="A38" s="7"/>
      <c r="B38" s="8" t="s">
        <v>312</v>
      </c>
      <c r="C38" s="8" t="s">
        <v>54</v>
      </c>
      <c r="D38" s="8" t="s">
        <v>32</v>
      </c>
      <c r="E38" s="8" t="s">
        <v>313</v>
      </c>
      <c r="F38" s="8" t="s">
        <v>986</v>
      </c>
      <c r="G38" s="8" t="s">
        <v>45</v>
      </c>
      <c r="H38" s="8" t="s">
        <v>186</v>
      </c>
      <c r="I38" s="9" t="s">
        <v>314</v>
      </c>
      <c r="J38" s="8" t="s">
        <v>315</v>
      </c>
      <c r="K38" s="8" t="s">
        <v>316</v>
      </c>
      <c r="L38" s="8" t="s">
        <v>34</v>
      </c>
      <c r="M38" s="8">
        <v>1</v>
      </c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14">
        <f t="shared" si="0"/>
        <v>1</v>
      </c>
      <c r="AJ38" s="42">
        <v>2373.25</v>
      </c>
      <c r="AK38" s="42">
        <f t="shared" si="1"/>
        <v>2373.25</v>
      </c>
    </row>
    <row r="39" spans="1:37" ht="50.45" customHeight="1" x14ac:dyDescent="0.25">
      <c r="A39" s="7"/>
      <c r="B39" s="8" t="s">
        <v>317</v>
      </c>
      <c r="C39" s="8" t="s">
        <v>54</v>
      </c>
      <c r="D39" s="8" t="s">
        <v>32</v>
      </c>
      <c r="E39" s="8" t="s">
        <v>318</v>
      </c>
      <c r="F39" s="8" t="s">
        <v>986</v>
      </c>
      <c r="G39" s="8" t="s">
        <v>45</v>
      </c>
      <c r="H39" s="8" t="s">
        <v>319</v>
      </c>
      <c r="I39" s="9" t="s">
        <v>135</v>
      </c>
      <c r="J39" s="8" t="s">
        <v>51</v>
      </c>
      <c r="K39" s="8" t="s">
        <v>320</v>
      </c>
      <c r="L39" s="8" t="s">
        <v>34</v>
      </c>
      <c r="M39" s="8">
        <v>1</v>
      </c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14">
        <f t="shared" si="0"/>
        <v>1</v>
      </c>
      <c r="AJ39" s="42">
        <v>1100</v>
      </c>
      <c r="AK39" s="42">
        <f t="shared" si="1"/>
        <v>1100</v>
      </c>
    </row>
    <row r="40" spans="1:37" ht="50.45" customHeight="1" x14ac:dyDescent="0.25">
      <c r="A40" s="7"/>
      <c r="B40" s="8" t="s">
        <v>359</v>
      </c>
      <c r="C40" s="8" t="s">
        <v>54</v>
      </c>
      <c r="D40" s="8" t="s">
        <v>32</v>
      </c>
      <c r="E40" s="8" t="s">
        <v>360</v>
      </c>
      <c r="F40" s="8" t="s">
        <v>974</v>
      </c>
      <c r="G40" s="8" t="s">
        <v>36</v>
      </c>
      <c r="H40" s="8" t="s">
        <v>361</v>
      </c>
      <c r="I40" s="9" t="s">
        <v>362</v>
      </c>
      <c r="J40" s="8"/>
      <c r="K40" s="8" t="s">
        <v>169</v>
      </c>
      <c r="L40" s="8" t="s">
        <v>34</v>
      </c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>
        <v>1</v>
      </c>
      <c r="AD40" s="8"/>
      <c r="AE40" s="8"/>
      <c r="AF40" s="8"/>
      <c r="AG40" s="8"/>
      <c r="AH40" s="8"/>
      <c r="AI40" s="14">
        <f t="shared" si="0"/>
        <v>1</v>
      </c>
      <c r="AJ40" s="42">
        <v>1690</v>
      </c>
      <c r="AK40" s="42">
        <f t="shared" si="1"/>
        <v>1690</v>
      </c>
    </row>
    <row r="41" spans="1:37" ht="50.45" customHeight="1" x14ac:dyDescent="0.25">
      <c r="A41" s="7"/>
      <c r="B41" s="8" t="s">
        <v>421</v>
      </c>
      <c r="C41" s="8" t="s">
        <v>54</v>
      </c>
      <c r="D41" s="8" t="s">
        <v>32</v>
      </c>
      <c r="E41" s="8" t="s">
        <v>422</v>
      </c>
      <c r="F41" s="8" t="s">
        <v>974</v>
      </c>
      <c r="G41" s="8" t="s">
        <v>40</v>
      </c>
      <c r="H41" s="8" t="s">
        <v>40</v>
      </c>
      <c r="I41" s="9" t="s">
        <v>423</v>
      </c>
      <c r="J41" s="8" t="s">
        <v>424</v>
      </c>
      <c r="K41" s="8" t="s">
        <v>425</v>
      </c>
      <c r="L41" s="8" t="s">
        <v>34</v>
      </c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>
        <v>1</v>
      </c>
      <c r="AD41" s="8"/>
      <c r="AE41" s="8">
        <v>1</v>
      </c>
      <c r="AF41" s="8"/>
      <c r="AG41" s="8"/>
      <c r="AH41" s="8"/>
      <c r="AI41" s="14">
        <f t="shared" si="0"/>
        <v>2</v>
      </c>
      <c r="AJ41" s="42">
        <v>2690</v>
      </c>
      <c r="AK41" s="42">
        <f t="shared" si="1"/>
        <v>5380</v>
      </c>
    </row>
    <row r="42" spans="1:37" ht="50.45" customHeight="1" x14ac:dyDescent="0.25">
      <c r="A42" s="7"/>
      <c r="B42" s="8" t="s">
        <v>426</v>
      </c>
      <c r="C42" s="8" t="s">
        <v>54</v>
      </c>
      <c r="D42" s="8" t="s">
        <v>32</v>
      </c>
      <c r="E42" s="8" t="s">
        <v>427</v>
      </c>
      <c r="F42" s="8" t="s">
        <v>974</v>
      </c>
      <c r="G42" s="8" t="s">
        <v>40</v>
      </c>
      <c r="H42" s="8" t="s">
        <v>40</v>
      </c>
      <c r="I42" s="9" t="s">
        <v>428</v>
      </c>
      <c r="J42" s="8" t="s">
        <v>429</v>
      </c>
      <c r="K42" s="8" t="s">
        <v>430</v>
      </c>
      <c r="L42" s="8" t="s">
        <v>34</v>
      </c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>
        <v>1</v>
      </c>
      <c r="AD42" s="8"/>
      <c r="AE42" s="8">
        <v>1</v>
      </c>
      <c r="AF42" s="8"/>
      <c r="AG42" s="8"/>
      <c r="AH42" s="8">
        <v>1</v>
      </c>
      <c r="AI42" s="14">
        <f t="shared" si="0"/>
        <v>3</v>
      </c>
      <c r="AJ42" s="42">
        <v>2790</v>
      </c>
      <c r="AK42" s="42">
        <f t="shared" si="1"/>
        <v>8370</v>
      </c>
    </row>
    <row r="43" spans="1:37" ht="50.45" customHeight="1" x14ac:dyDescent="0.25">
      <c r="A43" s="7"/>
      <c r="B43" s="8" t="s">
        <v>436</v>
      </c>
      <c r="C43" s="8" t="s">
        <v>54</v>
      </c>
      <c r="D43" s="8" t="s">
        <v>32</v>
      </c>
      <c r="E43" s="8" t="s">
        <v>437</v>
      </c>
      <c r="F43" s="8" t="s">
        <v>974</v>
      </c>
      <c r="G43" s="8" t="s">
        <v>40</v>
      </c>
      <c r="H43" s="8" t="s">
        <v>40</v>
      </c>
      <c r="I43" s="9" t="s">
        <v>438</v>
      </c>
      <c r="J43" s="8" t="s">
        <v>439</v>
      </c>
      <c r="K43" s="8" t="s">
        <v>440</v>
      </c>
      <c r="L43" s="8" t="s">
        <v>34</v>
      </c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>
        <v>1</v>
      </c>
      <c r="AA43" s="8"/>
      <c r="AB43" s="8"/>
      <c r="AC43" s="8"/>
      <c r="AD43" s="8"/>
      <c r="AE43" s="8"/>
      <c r="AF43" s="8"/>
      <c r="AG43" s="8"/>
      <c r="AH43" s="8"/>
      <c r="AI43" s="14">
        <f t="shared" si="0"/>
        <v>1</v>
      </c>
      <c r="AJ43" s="42">
        <v>1980</v>
      </c>
      <c r="AK43" s="42">
        <f t="shared" si="1"/>
        <v>1980</v>
      </c>
    </row>
    <row r="44" spans="1:37" ht="50.45" customHeight="1" x14ac:dyDescent="0.25">
      <c r="A44" s="7"/>
      <c r="B44" s="8" t="s">
        <v>441</v>
      </c>
      <c r="C44" s="8" t="s">
        <v>54</v>
      </c>
      <c r="D44" s="8" t="s">
        <v>32</v>
      </c>
      <c r="E44" s="8" t="s">
        <v>442</v>
      </c>
      <c r="F44" s="8" t="s">
        <v>974</v>
      </c>
      <c r="G44" s="8" t="s">
        <v>40</v>
      </c>
      <c r="H44" s="8" t="s">
        <v>40</v>
      </c>
      <c r="I44" s="9" t="s">
        <v>443</v>
      </c>
      <c r="J44" s="8" t="s">
        <v>67</v>
      </c>
      <c r="K44" s="8" t="s">
        <v>444</v>
      </c>
      <c r="L44" s="8" t="s">
        <v>34</v>
      </c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>
        <v>1</v>
      </c>
      <c r="AD44" s="8"/>
      <c r="AE44" s="8"/>
      <c r="AF44" s="8"/>
      <c r="AG44" s="8"/>
      <c r="AH44" s="8"/>
      <c r="AI44" s="14">
        <f t="shared" si="0"/>
        <v>1</v>
      </c>
      <c r="AJ44" s="42">
        <v>2980</v>
      </c>
      <c r="AK44" s="42">
        <f t="shared" si="1"/>
        <v>2980</v>
      </c>
    </row>
    <row r="45" spans="1:37" ht="50.45" customHeight="1" x14ac:dyDescent="0.25">
      <c r="A45" s="7"/>
      <c r="B45" s="8" t="s">
        <v>448</v>
      </c>
      <c r="C45" s="8" t="s">
        <v>54</v>
      </c>
      <c r="D45" s="8" t="s">
        <v>32</v>
      </c>
      <c r="E45" s="8" t="s">
        <v>449</v>
      </c>
      <c r="F45" s="8" t="s">
        <v>974</v>
      </c>
      <c r="G45" s="8" t="s">
        <v>40</v>
      </c>
      <c r="H45" s="8" t="s">
        <v>450</v>
      </c>
      <c r="I45" s="9" t="s">
        <v>451</v>
      </c>
      <c r="J45" s="8" t="s">
        <v>452</v>
      </c>
      <c r="K45" s="8" t="s">
        <v>453</v>
      </c>
      <c r="L45" s="8" t="s">
        <v>34</v>
      </c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>
        <v>1</v>
      </c>
      <c r="AC45" s="8"/>
      <c r="AD45" s="8"/>
      <c r="AE45" s="8"/>
      <c r="AF45" s="8"/>
      <c r="AG45" s="8"/>
      <c r="AH45" s="8"/>
      <c r="AI45" s="14">
        <f t="shared" si="0"/>
        <v>1</v>
      </c>
      <c r="AJ45" s="42">
        <v>4200</v>
      </c>
      <c r="AK45" s="42">
        <f t="shared" si="1"/>
        <v>4200</v>
      </c>
    </row>
    <row r="46" spans="1:37" ht="50.45" customHeight="1" x14ac:dyDescent="0.25">
      <c r="A46" s="7"/>
      <c r="B46" s="8" t="s">
        <v>454</v>
      </c>
      <c r="C46" s="8" t="s">
        <v>54</v>
      </c>
      <c r="D46" s="8" t="s">
        <v>32</v>
      </c>
      <c r="E46" s="8" t="s">
        <v>455</v>
      </c>
      <c r="F46" s="8" t="s">
        <v>974</v>
      </c>
      <c r="G46" s="8" t="s">
        <v>40</v>
      </c>
      <c r="H46" s="8" t="s">
        <v>446</v>
      </c>
      <c r="I46" s="9" t="s">
        <v>135</v>
      </c>
      <c r="J46" s="8" t="s">
        <v>51</v>
      </c>
      <c r="K46" s="8" t="s">
        <v>456</v>
      </c>
      <c r="L46" s="8" t="s">
        <v>34</v>
      </c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>
        <v>3</v>
      </c>
      <c r="AD46" s="8"/>
      <c r="AE46" s="8">
        <v>1</v>
      </c>
      <c r="AF46" s="8"/>
      <c r="AG46" s="8"/>
      <c r="AH46" s="8"/>
      <c r="AI46" s="14">
        <f t="shared" si="0"/>
        <v>4</v>
      </c>
      <c r="AJ46" s="42">
        <v>3500</v>
      </c>
      <c r="AK46" s="42">
        <f t="shared" si="1"/>
        <v>14000</v>
      </c>
    </row>
    <row r="47" spans="1:37" ht="50.45" customHeight="1" x14ac:dyDescent="0.25">
      <c r="A47" s="7"/>
      <c r="B47" s="8" t="s">
        <v>458</v>
      </c>
      <c r="C47" s="8" t="s">
        <v>54</v>
      </c>
      <c r="D47" s="8" t="s">
        <v>32</v>
      </c>
      <c r="E47" s="8" t="s">
        <v>459</v>
      </c>
      <c r="F47" s="8" t="s">
        <v>974</v>
      </c>
      <c r="G47" s="8" t="s">
        <v>40</v>
      </c>
      <c r="H47" s="8" t="s">
        <v>450</v>
      </c>
      <c r="I47" s="9" t="s">
        <v>460</v>
      </c>
      <c r="J47" s="8" t="s">
        <v>461</v>
      </c>
      <c r="K47" s="8" t="s">
        <v>462</v>
      </c>
      <c r="L47" s="8" t="s">
        <v>34</v>
      </c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>
        <v>1</v>
      </c>
      <c r="AD47" s="8"/>
      <c r="AE47" s="8"/>
      <c r="AF47" s="8"/>
      <c r="AG47" s="8"/>
      <c r="AH47" s="8"/>
      <c r="AI47" s="14">
        <f t="shared" si="0"/>
        <v>1</v>
      </c>
      <c r="AJ47" s="42">
        <v>3200</v>
      </c>
      <c r="AK47" s="42">
        <f t="shared" si="1"/>
        <v>3200</v>
      </c>
    </row>
    <row r="48" spans="1:37" ht="50.45" customHeight="1" x14ac:dyDescent="0.25">
      <c r="A48" s="7"/>
      <c r="B48" s="8" t="s">
        <v>463</v>
      </c>
      <c r="C48" s="8" t="s">
        <v>54</v>
      </c>
      <c r="D48" s="8" t="s">
        <v>32</v>
      </c>
      <c r="E48" s="8" t="s">
        <v>464</v>
      </c>
      <c r="F48" s="8" t="s">
        <v>974</v>
      </c>
      <c r="G48" s="8" t="s">
        <v>40</v>
      </c>
      <c r="H48" s="8" t="s">
        <v>450</v>
      </c>
      <c r="I48" s="9" t="s">
        <v>465</v>
      </c>
      <c r="J48" s="8" t="s">
        <v>466</v>
      </c>
      <c r="K48" s="8" t="s">
        <v>70</v>
      </c>
      <c r="L48" s="8" t="s">
        <v>34</v>
      </c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>
        <v>1</v>
      </c>
      <c r="AD48" s="8"/>
      <c r="AE48" s="8">
        <v>1</v>
      </c>
      <c r="AF48" s="8"/>
      <c r="AG48" s="8"/>
      <c r="AH48" s="8"/>
      <c r="AI48" s="14">
        <f t="shared" si="0"/>
        <v>2</v>
      </c>
      <c r="AJ48" s="42">
        <v>3790</v>
      </c>
      <c r="AK48" s="42">
        <f t="shared" si="1"/>
        <v>7580</v>
      </c>
    </row>
    <row r="49" spans="1:37" ht="50.45" customHeight="1" x14ac:dyDescent="0.25">
      <c r="A49" s="7"/>
      <c r="B49" s="8" t="s">
        <v>467</v>
      </c>
      <c r="C49" s="8" t="s">
        <v>54</v>
      </c>
      <c r="D49" s="8" t="s">
        <v>32</v>
      </c>
      <c r="E49" s="8" t="s">
        <v>464</v>
      </c>
      <c r="F49" s="8" t="s">
        <v>974</v>
      </c>
      <c r="G49" s="8" t="s">
        <v>40</v>
      </c>
      <c r="H49" s="8" t="s">
        <v>450</v>
      </c>
      <c r="I49" s="9" t="s">
        <v>468</v>
      </c>
      <c r="J49" s="8" t="s">
        <v>469</v>
      </c>
      <c r="K49" s="8" t="s">
        <v>470</v>
      </c>
      <c r="L49" s="8" t="s">
        <v>34</v>
      </c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>
        <v>1</v>
      </c>
      <c r="AF49" s="8"/>
      <c r="AG49" s="8"/>
      <c r="AH49" s="8"/>
      <c r="AI49" s="14">
        <f t="shared" si="0"/>
        <v>1</v>
      </c>
      <c r="AJ49" s="42">
        <v>3790</v>
      </c>
      <c r="AK49" s="42">
        <f t="shared" si="1"/>
        <v>3790</v>
      </c>
    </row>
    <row r="50" spans="1:37" ht="50.45" customHeight="1" x14ac:dyDescent="0.25">
      <c r="A50" s="7"/>
      <c r="B50" s="8" t="s">
        <v>471</v>
      </c>
      <c r="C50" s="8" t="s">
        <v>54</v>
      </c>
      <c r="D50" s="8" t="s">
        <v>32</v>
      </c>
      <c r="E50" s="8" t="s">
        <v>464</v>
      </c>
      <c r="F50" s="8" t="s">
        <v>974</v>
      </c>
      <c r="G50" s="8" t="s">
        <v>40</v>
      </c>
      <c r="H50" s="8" t="s">
        <v>450</v>
      </c>
      <c r="I50" s="9" t="s">
        <v>472</v>
      </c>
      <c r="J50" s="8" t="s">
        <v>473</v>
      </c>
      <c r="K50" s="8" t="s">
        <v>474</v>
      </c>
      <c r="L50" s="8" t="s">
        <v>34</v>
      </c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>
        <v>2</v>
      </c>
      <c r="AC50" s="8"/>
      <c r="AD50" s="8"/>
      <c r="AE50" s="8">
        <v>1</v>
      </c>
      <c r="AF50" s="8"/>
      <c r="AG50" s="8"/>
      <c r="AH50" s="8"/>
      <c r="AI50" s="14">
        <f t="shared" si="0"/>
        <v>3</v>
      </c>
      <c r="AJ50" s="42">
        <v>3800</v>
      </c>
      <c r="AK50" s="42">
        <f t="shared" si="1"/>
        <v>11400</v>
      </c>
    </row>
    <row r="51" spans="1:37" ht="50.45" customHeight="1" x14ac:dyDescent="0.25">
      <c r="A51" s="7"/>
      <c r="B51" s="8" t="s">
        <v>480</v>
      </c>
      <c r="C51" s="8" t="s">
        <v>54</v>
      </c>
      <c r="D51" s="8" t="s">
        <v>32</v>
      </c>
      <c r="E51" s="8" t="s">
        <v>481</v>
      </c>
      <c r="F51" s="8" t="s">
        <v>974</v>
      </c>
      <c r="G51" s="8" t="s">
        <v>39</v>
      </c>
      <c r="H51" s="8" t="s">
        <v>39</v>
      </c>
      <c r="I51" s="9" t="s">
        <v>482</v>
      </c>
      <c r="J51" s="8" t="s">
        <v>483</v>
      </c>
      <c r="K51" s="8" t="s">
        <v>484</v>
      </c>
      <c r="L51" s="8" t="s">
        <v>34</v>
      </c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>
        <v>2</v>
      </c>
      <c r="AC51" s="8">
        <v>1</v>
      </c>
      <c r="AD51" s="8"/>
      <c r="AE51" s="8"/>
      <c r="AF51" s="8"/>
      <c r="AG51" s="8"/>
      <c r="AH51" s="8"/>
      <c r="AI51" s="14">
        <f t="shared" si="0"/>
        <v>3</v>
      </c>
      <c r="AJ51" s="42">
        <v>2389.75</v>
      </c>
      <c r="AK51" s="42">
        <f t="shared" si="1"/>
        <v>7169.25</v>
      </c>
    </row>
    <row r="52" spans="1:37" ht="50.45" customHeight="1" x14ac:dyDescent="0.25">
      <c r="A52" s="7"/>
      <c r="B52" s="8" t="s">
        <v>485</v>
      </c>
      <c r="C52" s="8" t="s">
        <v>54</v>
      </c>
      <c r="D52" s="8" t="s">
        <v>32</v>
      </c>
      <c r="E52" s="8" t="s">
        <v>486</v>
      </c>
      <c r="F52" s="8" t="s">
        <v>974</v>
      </c>
      <c r="G52" s="8" t="s">
        <v>39</v>
      </c>
      <c r="H52" s="8" t="s">
        <v>487</v>
      </c>
      <c r="I52" s="9" t="s">
        <v>488</v>
      </c>
      <c r="J52" s="8" t="s">
        <v>68</v>
      </c>
      <c r="K52" s="8" t="s">
        <v>489</v>
      </c>
      <c r="L52" s="8" t="s">
        <v>34</v>
      </c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>
        <v>1</v>
      </c>
      <c r="AD52" s="8"/>
      <c r="AE52" s="8"/>
      <c r="AF52" s="8"/>
      <c r="AG52" s="8"/>
      <c r="AH52" s="8"/>
      <c r="AI52" s="14">
        <f t="shared" si="0"/>
        <v>1</v>
      </c>
      <c r="AJ52" s="42">
        <v>5600</v>
      </c>
      <c r="AK52" s="42">
        <f t="shared" si="1"/>
        <v>5600</v>
      </c>
    </row>
    <row r="53" spans="1:37" ht="50.45" customHeight="1" x14ac:dyDescent="0.25">
      <c r="A53" s="10"/>
      <c r="B53" s="8" t="s">
        <v>490</v>
      </c>
      <c r="C53" s="8" t="s">
        <v>54</v>
      </c>
      <c r="D53" s="8" t="s">
        <v>32</v>
      </c>
      <c r="E53" s="8" t="s">
        <v>491</v>
      </c>
      <c r="F53" s="8" t="s">
        <v>974</v>
      </c>
      <c r="G53" s="8" t="s">
        <v>39</v>
      </c>
      <c r="H53" s="8" t="s">
        <v>487</v>
      </c>
      <c r="I53" s="9" t="s">
        <v>492</v>
      </c>
      <c r="J53" s="8" t="s">
        <v>493</v>
      </c>
      <c r="K53" s="8" t="s">
        <v>489</v>
      </c>
      <c r="L53" s="8" t="s">
        <v>34</v>
      </c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>
        <v>1</v>
      </c>
      <c r="AD53" s="8"/>
      <c r="AE53" s="8">
        <v>1</v>
      </c>
      <c r="AF53" s="8"/>
      <c r="AG53" s="8"/>
      <c r="AH53" s="8"/>
      <c r="AI53" s="14">
        <f t="shared" si="0"/>
        <v>2</v>
      </c>
      <c r="AJ53" s="42">
        <v>4500</v>
      </c>
      <c r="AK53" s="42">
        <f t="shared" si="1"/>
        <v>9000</v>
      </c>
    </row>
    <row r="54" spans="1:37" ht="50.45" customHeight="1" x14ac:dyDescent="0.25">
      <c r="A54" s="10"/>
      <c r="B54" s="8" t="s">
        <v>494</v>
      </c>
      <c r="C54" s="8" t="s">
        <v>54</v>
      </c>
      <c r="D54" s="8" t="s">
        <v>32</v>
      </c>
      <c r="E54" s="8" t="s">
        <v>491</v>
      </c>
      <c r="F54" s="8" t="s">
        <v>974</v>
      </c>
      <c r="G54" s="8" t="s">
        <v>39</v>
      </c>
      <c r="H54" s="8" t="s">
        <v>487</v>
      </c>
      <c r="I54" s="9" t="s">
        <v>135</v>
      </c>
      <c r="J54" s="8" t="s">
        <v>51</v>
      </c>
      <c r="K54" s="8" t="s">
        <v>489</v>
      </c>
      <c r="L54" s="8" t="s">
        <v>34</v>
      </c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>
        <v>1</v>
      </c>
      <c r="AD54" s="8"/>
      <c r="AE54" s="8"/>
      <c r="AF54" s="8"/>
      <c r="AG54" s="8"/>
      <c r="AH54" s="8"/>
      <c r="AI54" s="14">
        <f t="shared" si="0"/>
        <v>1</v>
      </c>
      <c r="AJ54" s="42">
        <v>4500</v>
      </c>
      <c r="AK54" s="42">
        <f t="shared" si="1"/>
        <v>4500</v>
      </c>
    </row>
    <row r="55" spans="1:37" ht="50.45" customHeight="1" x14ac:dyDescent="0.25">
      <c r="A55" s="7"/>
      <c r="B55" s="8" t="s">
        <v>498</v>
      </c>
      <c r="C55" s="8" t="s">
        <v>54</v>
      </c>
      <c r="D55" s="8" t="s">
        <v>32</v>
      </c>
      <c r="E55" s="8" t="s">
        <v>499</v>
      </c>
      <c r="F55" s="8" t="s">
        <v>974</v>
      </c>
      <c r="G55" s="8" t="s">
        <v>39</v>
      </c>
      <c r="H55" s="8" t="s">
        <v>500</v>
      </c>
      <c r="I55" s="9" t="s">
        <v>139</v>
      </c>
      <c r="J55" s="8" t="s">
        <v>50</v>
      </c>
      <c r="K55" s="8" t="s">
        <v>456</v>
      </c>
      <c r="L55" s="8" t="s">
        <v>34</v>
      </c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>
        <v>1</v>
      </c>
      <c r="AC55" s="8">
        <v>1</v>
      </c>
      <c r="AD55" s="8"/>
      <c r="AE55" s="8"/>
      <c r="AF55" s="8"/>
      <c r="AG55" s="8"/>
      <c r="AH55" s="8"/>
      <c r="AI55" s="14">
        <f t="shared" si="0"/>
        <v>2</v>
      </c>
      <c r="AJ55" s="42">
        <v>2980</v>
      </c>
      <c r="AK55" s="42">
        <f t="shared" si="1"/>
        <v>5960</v>
      </c>
    </row>
    <row r="56" spans="1:37" ht="50.45" customHeight="1" x14ac:dyDescent="0.25">
      <c r="A56" s="7"/>
      <c r="B56" s="8" t="s">
        <v>507</v>
      </c>
      <c r="C56" s="8" t="s">
        <v>54</v>
      </c>
      <c r="D56" s="8" t="s">
        <v>32</v>
      </c>
      <c r="E56" s="8" t="s">
        <v>508</v>
      </c>
      <c r="F56" s="8" t="s">
        <v>974</v>
      </c>
      <c r="G56" s="8" t="s">
        <v>43</v>
      </c>
      <c r="H56" s="8" t="s">
        <v>43</v>
      </c>
      <c r="I56" s="9" t="s">
        <v>509</v>
      </c>
      <c r="J56" s="8" t="s">
        <v>325</v>
      </c>
      <c r="K56" s="8" t="s">
        <v>510</v>
      </c>
      <c r="L56" s="8" t="s">
        <v>34</v>
      </c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>
        <v>1</v>
      </c>
      <c r="AD56" s="8"/>
      <c r="AE56" s="8"/>
      <c r="AF56" s="8"/>
      <c r="AG56" s="8"/>
      <c r="AH56" s="8"/>
      <c r="AI56" s="14">
        <f t="shared" si="0"/>
        <v>1</v>
      </c>
      <c r="AJ56" s="42">
        <v>2200</v>
      </c>
      <c r="AK56" s="42">
        <f t="shared" si="1"/>
        <v>2200</v>
      </c>
    </row>
    <row r="57" spans="1:37" ht="50.45" customHeight="1" x14ac:dyDescent="0.25">
      <c r="A57" s="7"/>
      <c r="B57" s="8" t="s">
        <v>512</v>
      </c>
      <c r="C57" s="8" t="s">
        <v>54</v>
      </c>
      <c r="D57" s="8" t="s">
        <v>32</v>
      </c>
      <c r="E57" s="8" t="s">
        <v>513</v>
      </c>
      <c r="F57" s="8" t="s">
        <v>974</v>
      </c>
      <c r="G57" s="8" t="s">
        <v>43</v>
      </c>
      <c r="H57" s="8" t="s">
        <v>514</v>
      </c>
      <c r="I57" s="9" t="s">
        <v>515</v>
      </c>
      <c r="J57" s="8" t="s">
        <v>516</v>
      </c>
      <c r="K57" s="8" t="s">
        <v>489</v>
      </c>
      <c r="L57" s="8" t="s">
        <v>34</v>
      </c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>
        <v>1</v>
      </c>
      <c r="AC57" s="8"/>
      <c r="AD57" s="8"/>
      <c r="AE57" s="8"/>
      <c r="AF57" s="8"/>
      <c r="AG57" s="8"/>
      <c r="AH57" s="8"/>
      <c r="AI57" s="14">
        <f t="shared" si="0"/>
        <v>1</v>
      </c>
      <c r="AJ57" s="42">
        <v>3800</v>
      </c>
      <c r="AK57" s="42">
        <f t="shared" si="1"/>
        <v>3800</v>
      </c>
    </row>
    <row r="58" spans="1:37" ht="50.45" customHeight="1" x14ac:dyDescent="0.25">
      <c r="A58" s="10"/>
      <c r="B58" s="8" t="s">
        <v>517</v>
      </c>
      <c r="C58" s="8" t="s">
        <v>54</v>
      </c>
      <c r="D58" s="8" t="s">
        <v>32</v>
      </c>
      <c r="E58" s="8" t="s">
        <v>513</v>
      </c>
      <c r="F58" s="8" t="s">
        <v>974</v>
      </c>
      <c r="G58" s="8" t="s">
        <v>43</v>
      </c>
      <c r="H58" s="8" t="s">
        <v>514</v>
      </c>
      <c r="I58" s="9" t="s">
        <v>492</v>
      </c>
      <c r="J58" s="8" t="s">
        <v>493</v>
      </c>
      <c r="K58" s="8" t="s">
        <v>489</v>
      </c>
      <c r="L58" s="8" t="s">
        <v>34</v>
      </c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>
        <v>2</v>
      </c>
      <c r="AC58" s="8">
        <v>1</v>
      </c>
      <c r="AD58" s="8"/>
      <c r="AE58" s="8"/>
      <c r="AF58" s="8"/>
      <c r="AG58" s="8"/>
      <c r="AH58" s="8"/>
      <c r="AI58" s="14">
        <f t="shared" si="0"/>
        <v>3</v>
      </c>
      <c r="AJ58" s="42">
        <v>3800</v>
      </c>
      <c r="AK58" s="42">
        <f t="shared" si="1"/>
        <v>11400</v>
      </c>
    </row>
    <row r="59" spans="1:37" ht="50.45" customHeight="1" x14ac:dyDescent="0.25">
      <c r="A59" s="7"/>
      <c r="B59" s="8" t="s">
        <v>519</v>
      </c>
      <c r="C59" s="8" t="s">
        <v>54</v>
      </c>
      <c r="D59" s="8" t="s">
        <v>32</v>
      </c>
      <c r="E59" s="8" t="s">
        <v>520</v>
      </c>
      <c r="F59" s="8" t="s">
        <v>974</v>
      </c>
      <c r="G59" s="8" t="s">
        <v>40</v>
      </c>
      <c r="H59" s="8" t="s">
        <v>518</v>
      </c>
      <c r="I59" s="9" t="s">
        <v>521</v>
      </c>
      <c r="J59" s="8"/>
      <c r="K59" s="8" t="s">
        <v>522</v>
      </c>
      <c r="L59" s="8" t="s">
        <v>34</v>
      </c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>
        <v>1</v>
      </c>
      <c r="AD59" s="8"/>
      <c r="AE59" s="8"/>
      <c r="AF59" s="8"/>
      <c r="AG59" s="8"/>
      <c r="AH59" s="8"/>
      <c r="AI59" s="14">
        <f t="shared" si="0"/>
        <v>1</v>
      </c>
      <c r="AJ59" s="42">
        <v>4700</v>
      </c>
      <c r="AK59" s="42">
        <f t="shared" si="1"/>
        <v>4700</v>
      </c>
    </row>
    <row r="60" spans="1:37" ht="50.45" customHeight="1" x14ac:dyDescent="0.25">
      <c r="A60" s="10"/>
      <c r="B60" s="8" t="s">
        <v>525</v>
      </c>
      <c r="C60" s="8" t="s">
        <v>54</v>
      </c>
      <c r="D60" s="8" t="s">
        <v>32</v>
      </c>
      <c r="E60" s="8" t="s">
        <v>526</v>
      </c>
      <c r="F60" s="8" t="s">
        <v>974</v>
      </c>
      <c r="G60" s="8" t="s">
        <v>39</v>
      </c>
      <c r="H60" s="8" t="s">
        <v>527</v>
      </c>
      <c r="I60" s="9" t="s">
        <v>528</v>
      </c>
      <c r="J60" s="8" t="s">
        <v>529</v>
      </c>
      <c r="K60" s="8" t="s">
        <v>368</v>
      </c>
      <c r="L60" s="8" t="s">
        <v>34</v>
      </c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>
        <v>1</v>
      </c>
      <c r="AA60" s="8"/>
      <c r="AB60" s="8">
        <v>1</v>
      </c>
      <c r="AC60" s="8"/>
      <c r="AD60" s="8"/>
      <c r="AE60" s="8">
        <v>1</v>
      </c>
      <c r="AF60" s="8"/>
      <c r="AG60" s="8"/>
      <c r="AH60" s="8"/>
      <c r="AI60" s="14">
        <f t="shared" si="0"/>
        <v>3</v>
      </c>
      <c r="AJ60" s="42">
        <v>2900</v>
      </c>
      <c r="AK60" s="42">
        <f t="shared" si="1"/>
        <v>8700</v>
      </c>
    </row>
    <row r="61" spans="1:37" ht="50.45" customHeight="1" x14ac:dyDescent="0.25">
      <c r="A61" s="7"/>
      <c r="B61" s="8" t="s">
        <v>530</v>
      </c>
      <c r="C61" s="8" t="s">
        <v>54</v>
      </c>
      <c r="D61" s="8" t="s">
        <v>32</v>
      </c>
      <c r="E61" s="8" t="s">
        <v>531</v>
      </c>
      <c r="F61" s="8" t="s">
        <v>974</v>
      </c>
      <c r="G61" s="8" t="s">
        <v>43</v>
      </c>
      <c r="H61" s="8" t="s">
        <v>532</v>
      </c>
      <c r="I61" s="9" t="s">
        <v>533</v>
      </c>
      <c r="J61" s="8" t="s">
        <v>534</v>
      </c>
      <c r="K61" s="8" t="s">
        <v>457</v>
      </c>
      <c r="L61" s="8" t="s">
        <v>34</v>
      </c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>
        <v>1</v>
      </c>
      <c r="AG61" s="8"/>
      <c r="AH61" s="8"/>
      <c r="AI61" s="14">
        <f t="shared" si="0"/>
        <v>1</v>
      </c>
      <c r="AJ61" s="42">
        <v>2700</v>
      </c>
      <c r="AK61" s="42">
        <f t="shared" si="1"/>
        <v>2700</v>
      </c>
    </row>
    <row r="62" spans="1:37" ht="50.45" customHeight="1" x14ac:dyDescent="0.25">
      <c r="A62" s="10"/>
      <c r="B62" s="8" t="s">
        <v>535</v>
      </c>
      <c r="C62" s="8" t="s">
        <v>54</v>
      </c>
      <c r="D62" s="8" t="s">
        <v>32</v>
      </c>
      <c r="E62" s="8" t="s">
        <v>536</v>
      </c>
      <c r="F62" s="8" t="s">
        <v>974</v>
      </c>
      <c r="G62" s="8" t="s">
        <v>43</v>
      </c>
      <c r="H62" s="8" t="s">
        <v>532</v>
      </c>
      <c r="I62" s="9" t="s">
        <v>504</v>
      </c>
      <c r="J62" s="8" t="s">
        <v>505</v>
      </c>
      <c r="K62" s="8" t="s">
        <v>537</v>
      </c>
      <c r="L62" s="8" t="s">
        <v>34</v>
      </c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>
        <v>1</v>
      </c>
      <c r="AC62" s="8"/>
      <c r="AD62" s="8"/>
      <c r="AE62" s="8"/>
      <c r="AF62" s="8"/>
      <c r="AG62" s="8"/>
      <c r="AH62" s="8"/>
      <c r="AI62" s="14">
        <f t="shared" si="0"/>
        <v>1</v>
      </c>
      <c r="AJ62" s="42">
        <v>2700</v>
      </c>
      <c r="AK62" s="42">
        <f t="shared" si="1"/>
        <v>2700</v>
      </c>
    </row>
    <row r="63" spans="1:37" ht="50.45" customHeight="1" x14ac:dyDescent="0.25">
      <c r="A63" s="10"/>
      <c r="B63" s="8" t="s">
        <v>538</v>
      </c>
      <c r="C63" s="8" t="s">
        <v>54</v>
      </c>
      <c r="D63" s="8" t="s">
        <v>32</v>
      </c>
      <c r="E63" s="8" t="s">
        <v>539</v>
      </c>
      <c r="F63" s="8" t="s">
        <v>986</v>
      </c>
      <c r="G63" s="8" t="s">
        <v>990</v>
      </c>
      <c r="H63" s="8" t="s">
        <v>540</v>
      </c>
      <c r="I63" s="9" t="s">
        <v>541</v>
      </c>
      <c r="J63" s="8" t="s">
        <v>542</v>
      </c>
      <c r="K63" s="8" t="s">
        <v>543</v>
      </c>
      <c r="L63" s="8" t="s">
        <v>34</v>
      </c>
      <c r="M63" s="8"/>
      <c r="N63" s="8"/>
      <c r="O63" s="8"/>
      <c r="P63" s="8"/>
      <c r="Q63" s="8"/>
      <c r="R63" s="8">
        <v>3</v>
      </c>
      <c r="S63" s="8">
        <v>2</v>
      </c>
      <c r="T63" s="8">
        <v>3</v>
      </c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14">
        <f t="shared" si="0"/>
        <v>8</v>
      </c>
      <c r="AJ63" s="42">
        <v>890</v>
      </c>
      <c r="AK63" s="42">
        <f t="shared" si="1"/>
        <v>7120</v>
      </c>
    </row>
    <row r="64" spans="1:37" ht="50.45" customHeight="1" x14ac:dyDescent="0.25">
      <c r="A64" s="7"/>
      <c r="B64" s="8" t="s">
        <v>551</v>
      </c>
      <c r="C64" s="8" t="s">
        <v>54</v>
      </c>
      <c r="D64" s="8" t="s">
        <v>32</v>
      </c>
      <c r="E64" s="8" t="s">
        <v>552</v>
      </c>
      <c r="F64" s="8" t="s">
        <v>974</v>
      </c>
      <c r="G64" s="8" t="s">
        <v>48</v>
      </c>
      <c r="H64" s="8" t="s">
        <v>48</v>
      </c>
      <c r="I64" s="9" t="s">
        <v>553</v>
      </c>
      <c r="J64" s="8" t="s">
        <v>554</v>
      </c>
      <c r="K64" s="8" t="s">
        <v>555</v>
      </c>
      <c r="L64" s="8" t="s">
        <v>65</v>
      </c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>
        <v>2</v>
      </c>
      <c r="AF64" s="8"/>
      <c r="AG64" s="8"/>
      <c r="AH64" s="8"/>
      <c r="AI64" s="14">
        <f t="shared" si="0"/>
        <v>2</v>
      </c>
      <c r="AJ64" s="42">
        <v>980</v>
      </c>
      <c r="AK64" s="42">
        <f t="shared" si="1"/>
        <v>1960</v>
      </c>
    </row>
    <row r="65" spans="1:37" ht="50.45" customHeight="1" x14ac:dyDescent="0.25">
      <c r="A65" s="7"/>
      <c r="B65" s="8" t="s">
        <v>556</v>
      </c>
      <c r="C65" s="8" t="s">
        <v>54</v>
      </c>
      <c r="D65" s="8" t="s">
        <v>32</v>
      </c>
      <c r="E65" s="8" t="s">
        <v>557</v>
      </c>
      <c r="F65" s="8" t="s">
        <v>974</v>
      </c>
      <c r="G65" s="8" t="s">
        <v>48</v>
      </c>
      <c r="H65" s="8" t="s">
        <v>48</v>
      </c>
      <c r="I65" s="9" t="s">
        <v>558</v>
      </c>
      <c r="J65" s="8" t="s">
        <v>126</v>
      </c>
      <c r="K65" s="8" t="s">
        <v>559</v>
      </c>
      <c r="L65" s="8" t="s">
        <v>34</v>
      </c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>
        <v>1</v>
      </c>
      <c r="AH65" s="8"/>
      <c r="AI65" s="14">
        <f t="shared" si="0"/>
        <v>1</v>
      </c>
      <c r="AJ65" s="42">
        <v>1100</v>
      </c>
      <c r="AK65" s="42">
        <f t="shared" si="1"/>
        <v>1100</v>
      </c>
    </row>
    <row r="66" spans="1:37" ht="50.45" customHeight="1" x14ac:dyDescent="0.25">
      <c r="A66" s="10"/>
      <c r="B66" s="8" t="s">
        <v>560</v>
      </c>
      <c r="C66" s="8" t="s">
        <v>54</v>
      </c>
      <c r="D66" s="8" t="s">
        <v>32</v>
      </c>
      <c r="E66" s="8" t="s">
        <v>561</v>
      </c>
      <c r="F66" s="8" t="s">
        <v>974</v>
      </c>
      <c r="G66" s="8" t="s">
        <v>48</v>
      </c>
      <c r="H66" s="8" t="s">
        <v>48</v>
      </c>
      <c r="I66" s="9" t="s">
        <v>562</v>
      </c>
      <c r="J66" s="8" t="s">
        <v>231</v>
      </c>
      <c r="K66" s="8" t="s">
        <v>563</v>
      </c>
      <c r="L66" s="8" t="s">
        <v>34</v>
      </c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>
        <v>2</v>
      </c>
      <c r="AC66" s="8"/>
      <c r="AD66" s="8"/>
      <c r="AE66" s="8">
        <v>1</v>
      </c>
      <c r="AF66" s="8"/>
      <c r="AG66" s="8"/>
      <c r="AH66" s="8"/>
      <c r="AI66" s="14">
        <f t="shared" si="0"/>
        <v>3</v>
      </c>
      <c r="AJ66" s="42">
        <v>1290</v>
      </c>
      <c r="AK66" s="42">
        <f t="shared" si="1"/>
        <v>3870</v>
      </c>
    </row>
    <row r="67" spans="1:37" ht="50.45" customHeight="1" x14ac:dyDescent="0.25">
      <c r="A67" s="7"/>
      <c r="B67" s="8" t="s">
        <v>564</v>
      </c>
      <c r="C67" s="8" t="s">
        <v>54</v>
      </c>
      <c r="D67" s="8" t="s">
        <v>32</v>
      </c>
      <c r="E67" s="8" t="s">
        <v>565</v>
      </c>
      <c r="F67" s="8" t="s">
        <v>974</v>
      </c>
      <c r="G67" s="8" t="s">
        <v>48</v>
      </c>
      <c r="H67" s="8" t="s">
        <v>48</v>
      </c>
      <c r="I67" s="9" t="s">
        <v>566</v>
      </c>
      <c r="J67" s="8" t="s">
        <v>567</v>
      </c>
      <c r="K67" s="8" t="s">
        <v>112</v>
      </c>
      <c r="L67" s="8" t="s">
        <v>34</v>
      </c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>
        <v>1</v>
      </c>
      <c r="AG67" s="8"/>
      <c r="AH67" s="8"/>
      <c r="AI67" s="14">
        <f t="shared" si="0"/>
        <v>1</v>
      </c>
      <c r="AJ67" s="42">
        <v>450</v>
      </c>
      <c r="AK67" s="42">
        <f t="shared" si="1"/>
        <v>450</v>
      </c>
    </row>
    <row r="68" spans="1:37" ht="50.45" customHeight="1" x14ac:dyDescent="0.25">
      <c r="A68" s="7"/>
      <c r="B68" s="8" t="s">
        <v>568</v>
      </c>
      <c r="C68" s="8" t="s">
        <v>54</v>
      </c>
      <c r="D68" s="8" t="s">
        <v>32</v>
      </c>
      <c r="E68" s="8" t="s">
        <v>569</v>
      </c>
      <c r="F68" s="8" t="s">
        <v>974</v>
      </c>
      <c r="G68" s="8" t="s">
        <v>48</v>
      </c>
      <c r="H68" s="8" t="s">
        <v>48</v>
      </c>
      <c r="I68" s="9" t="s">
        <v>570</v>
      </c>
      <c r="J68" s="8" t="s">
        <v>571</v>
      </c>
      <c r="K68" s="8" t="s">
        <v>572</v>
      </c>
      <c r="L68" s="8" t="s">
        <v>34</v>
      </c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>
        <v>5</v>
      </c>
      <c r="AF68" s="8">
        <v>2</v>
      </c>
      <c r="AG68" s="8"/>
      <c r="AH68" s="8"/>
      <c r="AI68" s="14">
        <f t="shared" si="0"/>
        <v>7</v>
      </c>
      <c r="AJ68" s="42">
        <v>790</v>
      </c>
      <c r="AK68" s="42">
        <f t="shared" si="1"/>
        <v>5530</v>
      </c>
    </row>
    <row r="69" spans="1:37" ht="50.45" customHeight="1" x14ac:dyDescent="0.25">
      <c r="A69" s="7"/>
      <c r="B69" s="8" t="s">
        <v>578</v>
      </c>
      <c r="C69" s="8" t="s">
        <v>54</v>
      </c>
      <c r="D69" s="8" t="s">
        <v>32</v>
      </c>
      <c r="E69" s="8" t="s">
        <v>579</v>
      </c>
      <c r="F69" s="8" t="s">
        <v>974</v>
      </c>
      <c r="G69" s="8" t="s">
        <v>48</v>
      </c>
      <c r="H69" s="8" t="s">
        <v>580</v>
      </c>
      <c r="I69" s="9" t="s">
        <v>581</v>
      </c>
      <c r="J69" s="8" t="s">
        <v>582</v>
      </c>
      <c r="K69" s="8" t="s">
        <v>583</v>
      </c>
      <c r="L69" s="8" t="s">
        <v>34</v>
      </c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>
        <v>3</v>
      </c>
      <c r="AC69" s="8"/>
      <c r="AD69" s="8"/>
      <c r="AE69" s="8"/>
      <c r="AF69" s="8"/>
      <c r="AG69" s="8"/>
      <c r="AH69" s="8"/>
      <c r="AI69" s="14">
        <f t="shared" ref="AI69:AI132" si="2">+SUM(M69:AH69)</f>
        <v>3</v>
      </c>
      <c r="AJ69" s="42">
        <v>2900</v>
      </c>
      <c r="AK69" s="42">
        <f t="shared" si="1"/>
        <v>8700</v>
      </c>
    </row>
    <row r="70" spans="1:37" ht="50.45" customHeight="1" x14ac:dyDescent="0.25">
      <c r="A70" s="7"/>
      <c r="B70" s="8" t="s">
        <v>584</v>
      </c>
      <c r="C70" s="8" t="s">
        <v>54</v>
      </c>
      <c r="D70" s="8" t="s">
        <v>32</v>
      </c>
      <c r="E70" s="8" t="s">
        <v>585</v>
      </c>
      <c r="F70" s="8" t="s">
        <v>974</v>
      </c>
      <c r="G70" s="8" t="s">
        <v>48</v>
      </c>
      <c r="H70" s="8" t="s">
        <v>580</v>
      </c>
      <c r="I70" s="9" t="s">
        <v>447</v>
      </c>
      <c r="J70" s="8" t="s">
        <v>69</v>
      </c>
      <c r="K70" s="8" t="s">
        <v>586</v>
      </c>
      <c r="L70" s="8" t="s">
        <v>34</v>
      </c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>
        <v>1</v>
      </c>
      <c r="AD70" s="8"/>
      <c r="AE70" s="8"/>
      <c r="AF70" s="8"/>
      <c r="AG70" s="8"/>
      <c r="AH70" s="8"/>
      <c r="AI70" s="14">
        <f t="shared" si="2"/>
        <v>1</v>
      </c>
      <c r="AJ70" s="42">
        <v>2700</v>
      </c>
      <c r="AK70" s="42">
        <f t="shared" ref="AK70:AK133" si="3">AJ70*AI70</f>
        <v>2700</v>
      </c>
    </row>
    <row r="71" spans="1:37" ht="50.45" customHeight="1" x14ac:dyDescent="0.25">
      <c r="A71" s="7"/>
      <c r="B71" s="8" t="s">
        <v>587</v>
      </c>
      <c r="C71" s="8" t="s">
        <v>54</v>
      </c>
      <c r="D71" s="8" t="s">
        <v>32</v>
      </c>
      <c r="E71" s="8" t="s">
        <v>588</v>
      </c>
      <c r="F71" s="8" t="s">
        <v>974</v>
      </c>
      <c r="G71" s="8" t="s">
        <v>48</v>
      </c>
      <c r="H71" s="8" t="s">
        <v>580</v>
      </c>
      <c r="I71" s="9" t="s">
        <v>589</v>
      </c>
      <c r="J71" s="8" t="s">
        <v>590</v>
      </c>
      <c r="K71" s="8" t="s">
        <v>591</v>
      </c>
      <c r="L71" s="8" t="s">
        <v>34</v>
      </c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>
        <v>1</v>
      </c>
      <c r="AF71" s="8"/>
      <c r="AG71" s="8"/>
      <c r="AH71" s="8"/>
      <c r="AI71" s="14">
        <f t="shared" si="2"/>
        <v>1</v>
      </c>
      <c r="AJ71" s="42">
        <v>1690</v>
      </c>
      <c r="AK71" s="42">
        <f t="shared" si="3"/>
        <v>1690</v>
      </c>
    </row>
    <row r="72" spans="1:37" ht="50.45" customHeight="1" x14ac:dyDescent="0.25">
      <c r="A72" s="7"/>
      <c r="B72" s="8" t="s">
        <v>592</v>
      </c>
      <c r="C72" s="8" t="s">
        <v>54</v>
      </c>
      <c r="D72" s="8" t="s">
        <v>32</v>
      </c>
      <c r="E72" s="8" t="s">
        <v>588</v>
      </c>
      <c r="F72" s="8" t="s">
        <v>974</v>
      </c>
      <c r="G72" s="8" t="s">
        <v>48</v>
      </c>
      <c r="H72" s="8" t="s">
        <v>580</v>
      </c>
      <c r="I72" s="9" t="s">
        <v>511</v>
      </c>
      <c r="J72" s="8" t="s">
        <v>419</v>
      </c>
      <c r="K72" s="8" t="s">
        <v>591</v>
      </c>
      <c r="L72" s="8" t="s">
        <v>34</v>
      </c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>
        <v>2</v>
      </c>
      <c r="AC72" s="8">
        <v>1</v>
      </c>
      <c r="AD72" s="8"/>
      <c r="AE72" s="8">
        <v>1</v>
      </c>
      <c r="AF72" s="8"/>
      <c r="AG72" s="8"/>
      <c r="AH72" s="8"/>
      <c r="AI72" s="14">
        <f t="shared" si="2"/>
        <v>4</v>
      </c>
      <c r="AJ72" s="42">
        <v>1690</v>
      </c>
      <c r="AK72" s="42">
        <f t="shared" si="3"/>
        <v>6760</v>
      </c>
    </row>
    <row r="73" spans="1:37" ht="50.45" customHeight="1" x14ac:dyDescent="0.25">
      <c r="A73" s="7"/>
      <c r="B73" s="8" t="s">
        <v>602</v>
      </c>
      <c r="C73" s="8" t="s">
        <v>54</v>
      </c>
      <c r="D73" s="8" t="s">
        <v>32</v>
      </c>
      <c r="E73" s="8" t="s">
        <v>603</v>
      </c>
      <c r="F73" s="8" t="s">
        <v>974</v>
      </c>
      <c r="G73" s="8" t="s">
        <v>48</v>
      </c>
      <c r="H73" s="8" t="s">
        <v>580</v>
      </c>
      <c r="I73" s="9" t="s">
        <v>604</v>
      </c>
      <c r="J73" s="8" t="s">
        <v>148</v>
      </c>
      <c r="K73" s="8" t="s">
        <v>605</v>
      </c>
      <c r="L73" s="8" t="s">
        <v>34</v>
      </c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>
        <v>2</v>
      </c>
      <c r="AC73" s="8">
        <v>2</v>
      </c>
      <c r="AD73" s="8"/>
      <c r="AE73" s="8"/>
      <c r="AF73" s="8"/>
      <c r="AG73" s="8"/>
      <c r="AH73" s="8"/>
      <c r="AI73" s="14">
        <f t="shared" si="2"/>
        <v>4</v>
      </c>
      <c r="AJ73" s="42">
        <v>3800</v>
      </c>
      <c r="AK73" s="42">
        <f t="shared" si="3"/>
        <v>15200</v>
      </c>
    </row>
    <row r="74" spans="1:37" ht="50.45" customHeight="1" x14ac:dyDescent="0.25">
      <c r="A74" s="7"/>
      <c r="B74" s="8" t="s">
        <v>606</v>
      </c>
      <c r="C74" s="8" t="s">
        <v>54</v>
      </c>
      <c r="D74" s="8" t="s">
        <v>32</v>
      </c>
      <c r="E74" s="8" t="s">
        <v>607</v>
      </c>
      <c r="F74" s="8" t="s">
        <v>974</v>
      </c>
      <c r="G74" s="8" t="s">
        <v>39</v>
      </c>
      <c r="H74" s="8" t="s">
        <v>39</v>
      </c>
      <c r="I74" s="9" t="s">
        <v>608</v>
      </c>
      <c r="J74" s="8" t="s">
        <v>609</v>
      </c>
      <c r="K74" s="8" t="s">
        <v>610</v>
      </c>
      <c r="L74" s="8" t="s">
        <v>34</v>
      </c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>
        <v>1</v>
      </c>
      <c r="AF74" s="8"/>
      <c r="AG74" s="8"/>
      <c r="AH74" s="8"/>
      <c r="AI74" s="14">
        <f t="shared" si="2"/>
        <v>1</v>
      </c>
      <c r="AJ74" s="42">
        <v>1590</v>
      </c>
      <c r="AK74" s="42">
        <f t="shared" si="3"/>
        <v>1590</v>
      </c>
    </row>
    <row r="75" spans="1:37" ht="50.45" customHeight="1" x14ac:dyDescent="0.25">
      <c r="A75" s="7"/>
      <c r="B75" s="8" t="s">
        <v>611</v>
      </c>
      <c r="C75" s="8" t="s">
        <v>54</v>
      </c>
      <c r="D75" s="8" t="s">
        <v>32</v>
      </c>
      <c r="E75" s="8" t="s">
        <v>612</v>
      </c>
      <c r="F75" s="8" t="s">
        <v>974</v>
      </c>
      <c r="G75" s="8" t="s">
        <v>39</v>
      </c>
      <c r="H75" s="8" t="s">
        <v>487</v>
      </c>
      <c r="I75" s="9" t="s">
        <v>135</v>
      </c>
      <c r="J75" s="8" t="s">
        <v>51</v>
      </c>
      <c r="K75" s="8" t="s">
        <v>613</v>
      </c>
      <c r="L75" s="8" t="s">
        <v>34</v>
      </c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>
        <v>1</v>
      </c>
      <c r="AC75" s="8"/>
      <c r="AD75" s="8"/>
      <c r="AE75" s="8"/>
      <c r="AF75" s="8"/>
      <c r="AG75" s="8"/>
      <c r="AH75" s="8"/>
      <c r="AI75" s="14">
        <f t="shared" si="2"/>
        <v>1</v>
      </c>
      <c r="AJ75" s="42">
        <v>4900</v>
      </c>
      <c r="AK75" s="42">
        <f t="shared" si="3"/>
        <v>4900</v>
      </c>
    </row>
    <row r="76" spans="1:37" ht="50.45" customHeight="1" x14ac:dyDescent="0.25">
      <c r="A76" s="7"/>
      <c r="B76" s="8" t="s">
        <v>619</v>
      </c>
      <c r="C76" s="8" t="s">
        <v>54</v>
      </c>
      <c r="D76" s="8" t="s">
        <v>32</v>
      </c>
      <c r="E76" s="8" t="s">
        <v>620</v>
      </c>
      <c r="F76" s="8" t="s">
        <v>974</v>
      </c>
      <c r="G76" s="8" t="s">
        <v>39</v>
      </c>
      <c r="H76" s="8" t="s">
        <v>500</v>
      </c>
      <c r="I76" s="9" t="s">
        <v>621</v>
      </c>
      <c r="J76" s="8" t="s">
        <v>622</v>
      </c>
      <c r="K76" s="8" t="s">
        <v>623</v>
      </c>
      <c r="L76" s="8" t="s">
        <v>34</v>
      </c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>
        <v>2</v>
      </c>
      <c r="AC76" s="8">
        <v>4</v>
      </c>
      <c r="AD76" s="8"/>
      <c r="AE76" s="8">
        <v>2</v>
      </c>
      <c r="AF76" s="8"/>
      <c r="AG76" s="8"/>
      <c r="AH76" s="8"/>
      <c r="AI76" s="14">
        <f t="shared" si="2"/>
        <v>8</v>
      </c>
      <c r="AJ76" s="42">
        <v>3200</v>
      </c>
      <c r="AK76" s="42">
        <f t="shared" si="3"/>
        <v>25600</v>
      </c>
    </row>
    <row r="77" spans="1:37" ht="50.45" customHeight="1" x14ac:dyDescent="0.25">
      <c r="A77" s="7"/>
      <c r="B77" s="8" t="s">
        <v>634</v>
      </c>
      <c r="C77" s="8" t="s">
        <v>54</v>
      </c>
      <c r="D77" s="8" t="s">
        <v>32</v>
      </c>
      <c r="E77" s="8" t="s">
        <v>635</v>
      </c>
      <c r="F77" s="8" t="s">
        <v>974</v>
      </c>
      <c r="G77" s="8" t="s">
        <v>39</v>
      </c>
      <c r="H77" s="8" t="s">
        <v>500</v>
      </c>
      <c r="I77" s="9" t="s">
        <v>636</v>
      </c>
      <c r="J77" s="8" t="s">
        <v>637</v>
      </c>
      <c r="K77" s="8" t="s">
        <v>638</v>
      </c>
      <c r="L77" s="8" t="s">
        <v>34</v>
      </c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>
        <v>2</v>
      </c>
      <c r="AD77" s="8"/>
      <c r="AE77" s="8">
        <v>2</v>
      </c>
      <c r="AF77" s="8"/>
      <c r="AG77" s="8"/>
      <c r="AH77" s="8"/>
      <c r="AI77" s="14">
        <f t="shared" si="2"/>
        <v>4</v>
      </c>
      <c r="AJ77" s="42">
        <v>3800</v>
      </c>
      <c r="AK77" s="42">
        <f t="shared" si="3"/>
        <v>15200</v>
      </c>
    </row>
    <row r="78" spans="1:37" ht="50.45" customHeight="1" x14ac:dyDescent="0.25">
      <c r="A78" s="7"/>
      <c r="B78" s="8" t="s">
        <v>639</v>
      </c>
      <c r="C78" s="8" t="s">
        <v>54</v>
      </c>
      <c r="D78" s="8" t="s">
        <v>32</v>
      </c>
      <c r="E78" s="8" t="s">
        <v>640</v>
      </c>
      <c r="F78" s="8" t="s">
        <v>974</v>
      </c>
      <c r="G78" s="8" t="s">
        <v>39</v>
      </c>
      <c r="H78" s="8" t="s">
        <v>500</v>
      </c>
      <c r="I78" s="9" t="s">
        <v>135</v>
      </c>
      <c r="J78" s="8" t="s">
        <v>51</v>
      </c>
      <c r="K78" s="8" t="s">
        <v>641</v>
      </c>
      <c r="L78" s="8" t="s">
        <v>34</v>
      </c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>
        <v>1</v>
      </c>
      <c r="AI78" s="14">
        <f t="shared" si="2"/>
        <v>1</v>
      </c>
      <c r="AJ78" s="42">
        <v>4500</v>
      </c>
      <c r="AK78" s="42">
        <f t="shared" si="3"/>
        <v>4500</v>
      </c>
    </row>
    <row r="79" spans="1:37" ht="50.45" customHeight="1" x14ac:dyDescent="0.25">
      <c r="A79" s="7"/>
      <c r="B79" s="8" t="s">
        <v>659</v>
      </c>
      <c r="C79" s="8" t="s">
        <v>54</v>
      </c>
      <c r="D79" s="8" t="s">
        <v>32</v>
      </c>
      <c r="E79" s="8" t="s">
        <v>660</v>
      </c>
      <c r="F79" s="8" t="s">
        <v>974</v>
      </c>
      <c r="G79" s="8" t="s">
        <v>992</v>
      </c>
      <c r="H79" s="8" t="s">
        <v>661</v>
      </c>
      <c r="I79" s="9" t="s">
        <v>662</v>
      </c>
      <c r="J79" s="8"/>
      <c r="K79" s="8" t="s">
        <v>663</v>
      </c>
      <c r="L79" s="8" t="s">
        <v>34</v>
      </c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>
        <v>1</v>
      </c>
      <c r="AC79" s="8">
        <v>1</v>
      </c>
      <c r="AD79" s="8"/>
      <c r="AE79" s="8"/>
      <c r="AF79" s="8">
        <v>2</v>
      </c>
      <c r="AG79" s="8"/>
      <c r="AH79" s="8"/>
      <c r="AI79" s="14">
        <f t="shared" si="2"/>
        <v>4</v>
      </c>
      <c r="AJ79" s="42">
        <v>3100</v>
      </c>
      <c r="AK79" s="42">
        <f t="shared" si="3"/>
        <v>12400</v>
      </c>
    </row>
    <row r="80" spans="1:37" ht="50.45" customHeight="1" x14ac:dyDescent="0.25">
      <c r="A80" s="7"/>
      <c r="B80" s="8" t="s">
        <v>664</v>
      </c>
      <c r="C80" s="8" t="s">
        <v>54</v>
      </c>
      <c r="D80" s="8" t="s">
        <v>32</v>
      </c>
      <c r="E80" s="8" t="s">
        <v>665</v>
      </c>
      <c r="F80" s="8" t="s">
        <v>974</v>
      </c>
      <c r="G80" s="8" t="s">
        <v>40</v>
      </c>
      <c r="H80" s="8" t="s">
        <v>666</v>
      </c>
      <c r="I80" s="9" t="s">
        <v>488</v>
      </c>
      <c r="J80" s="8"/>
      <c r="K80" s="8" t="s">
        <v>667</v>
      </c>
      <c r="L80" s="8" t="s">
        <v>34</v>
      </c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>
        <v>1</v>
      </c>
      <c r="AD80" s="8"/>
      <c r="AE80" s="8"/>
      <c r="AF80" s="8"/>
      <c r="AG80" s="8"/>
      <c r="AH80" s="8"/>
      <c r="AI80" s="14">
        <f t="shared" si="2"/>
        <v>1</v>
      </c>
      <c r="AJ80" s="42">
        <v>3900</v>
      </c>
      <c r="AK80" s="42">
        <f t="shared" si="3"/>
        <v>3900</v>
      </c>
    </row>
    <row r="81" spans="1:37" ht="50.45" customHeight="1" x14ac:dyDescent="0.25">
      <c r="A81" s="7"/>
      <c r="B81" s="8" t="s">
        <v>693</v>
      </c>
      <c r="C81" s="8" t="s">
        <v>54</v>
      </c>
      <c r="D81" s="8" t="s">
        <v>32</v>
      </c>
      <c r="E81" s="8" t="s">
        <v>694</v>
      </c>
      <c r="F81" s="8" t="s">
        <v>974</v>
      </c>
      <c r="G81" s="8" t="s">
        <v>42</v>
      </c>
      <c r="H81" s="8" t="s">
        <v>695</v>
      </c>
      <c r="I81" s="9" t="s">
        <v>696</v>
      </c>
      <c r="J81" s="8" t="s">
        <v>697</v>
      </c>
      <c r="K81" s="8" t="s">
        <v>169</v>
      </c>
      <c r="L81" s="8" t="s">
        <v>34</v>
      </c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>
        <v>3</v>
      </c>
      <c r="AD81" s="8"/>
      <c r="AE81" s="8">
        <v>1</v>
      </c>
      <c r="AF81" s="8">
        <v>1</v>
      </c>
      <c r="AG81" s="8"/>
      <c r="AH81" s="8"/>
      <c r="AI81" s="14">
        <f t="shared" si="2"/>
        <v>5</v>
      </c>
      <c r="AJ81" s="42">
        <v>590</v>
      </c>
      <c r="AK81" s="42">
        <f t="shared" si="3"/>
        <v>2950</v>
      </c>
    </row>
    <row r="82" spans="1:37" ht="50.45" customHeight="1" x14ac:dyDescent="0.25">
      <c r="A82" s="7"/>
      <c r="B82" s="8" t="s">
        <v>698</v>
      </c>
      <c r="C82" s="8" t="s">
        <v>54</v>
      </c>
      <c r="D82" s="8" t="s">
        <v>32</v>
      </c>
      <c r="E82" s="8" t="s">
        <v>699</v>
      </c>
      <c r="F82" s="8" t="s">
        <v>974</v>
      </c>
      <c r="G82" s="8" t="s">
        <v>42</v>
      </c>
      <c r="H82" s="8" t="s">
        <v>42</v>
      </c>
      <c r="I82" s="9" t="s">
        <v>700</v>
      </c>
      <c r="J82" s="8" t="s">
        <v>701</v>
      </c>
      <c r="K82" s="8" t="s">
        <v>169</v>
      </c>
      <c r="L82" s="8" t="s">
        <v>34</v>
      </c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>
        <v>2</v>
      </c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14">
        <f t="shared" si="2"/>
        <v>2</v>
      </c>
      <c r="AJ82" s="42">
        <v>490</v>
      </c>
      <c r="AK82" s="42">
        <f t="shared" si="3"/>
        <v>980</v>
      </c>
    </row>
    <row r="83" spans="1:37" ht="50.45" customHeight="1" x14ac:dyDescent="0.25">
      <c r="A83" s="7"/>
      <c r="B83" s="8" t="s">
        <v>705</v>
      </c>
      <c r="C83" s="8" t="s">
        <v>54</v>
      </c>
      <c r="D83" s="8" t="s">
        <v>32</v>
      </c>
      <c r="E83" s="8" t="s">
        <v>706</v>
      </c>
      <c r="F83" s="8" t="s">
        <v>974</v>
      </c>
      <c r="G83" s="8" t="s">
        <v>42</v>
      </c>
      <c r="H83" s="8" t="s">
        <v>707</v>
      </c>
      <c r="I83" s="9" t="s">
        <v>708</v>
      </c>
      <c r="J83" s="8"/>
      <c r="K83" s="8" t="s">
        <v>709</v>
      </c>
      <c r="L83" s="8" t="s">
        <v>34</v>
      </c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>
        <v>1</v>
      </c>
      <c r="AC83" s="8"/>
      <c r="AD83" s="8"/>
      <c r="AE83" s="8"/>
      <c r="AF83" s="8"/>
      <c r="AG83" s="8"/>
      <c r="AH83" s="8"/>
      <c r="AI83" s="14">
        <f t="shared" si="2"/>
        <v>1</v>
      </c>
      <c r="AJ83" s="42">
        <v>459.25</v>
      </c>
      <c r="AK83" s="42">
        <f t="shared" si="3"/>
        <v>459.25</v>
      </c>
    </row>
    <row r="84" spans="1:37" ht="50.45" customHeight="1" x14ac:dyDescent="0.25">
      <c r="A84" s="7"/>
      <c r="B84" s="8" t="s">
        <v>710</v>
      </c>
      <c r="C84" s="8" t="s">
        <v>54</v>
      </c>
      <c r="D84" s="8" t="s">
        <v>32</v>
      </c>
      <c r="E84" s="8" t="s">
        <v>711</v>
      </c>
      <c r="F84" s="8" t="s">
        <v>974</v>
      </c>
      <c r="G84" s="8" t="s">
        <v>42</v>
      </c>
      <c r="H84" s="8" t="s">
        <v>42</v>
      </c>
      <c r="I84" s="9" t="s">
        <v>712</v>
      </c>
      <c r="J84" s="8" t="s">
        <v>713</v>
      </c>
      <c r="K84" s="8" t="s">
        <v>714</v>
      </c>
      <c r="L84" s="8" t="s">
        <v>34</v>
      </c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>
        <v>1</v>
      </c>
      <c r="AF84" s="8">
        <v>1</v>
      </c>
      <c r="AG84" s="8"/>
      <c r="AH84" s="8"/>
      <c r="AI84" s="14">
        <f t="shared" si="2"/>
        <v>2</v>
      </c>
      <c r="AJ84" s="42">
        <v>750</v>
      </c>
      <c r="AK84" s="42">
        <f t="shared" si="3"/>
        <v>1500</v>
      </c>
    </row>
    <row r="85" spans="1:37" ht="50.45" customHeight="1" x14ac:dyDescent="0.25">
      <c r="A85" s="7"/>
      <c r="B85" s="8" t="s">
        <v>719</v>
      </c>
      <c r="C85" s="8" t="s">
        <v>54</v>
      </c>
      <c r="D85" s="8" t="s">
        <v>32</v>
      </c>
      <c r="E85" s="8" t="s">
        <v>720</v>
      </c>
      <c r="F85" s="8" t="s">
        <v>974</v>
      </c>
      <c r="G85" s="8" t="s">
        <v>42</v>
      </c>
      <c r="H85" s="8" t="s">
        <v>42</v>
      </c>
      <c r="I85" s="9" t="s">
        <v>570</v>
      </c>
      <c r="J85" s="8" t="s">
        <v>571</v>
      </c>
      <c r="K85" s="8" t="s">
        <v>721</v>
      </c>
      <c r="L85" s="8" t="s">
        <v>34</v>
      </c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>
        <v>1</v>
      </c>
      <c r="AC85" s="8"/>
      <c r="AD85" s="8"/>
      <c r="AE85" s="8"/>
      <c r="AF85" s="8">
        <v>3</v>
      </c>
      <c r="AG85" s="8"/>
      <c r="AH85" s="8"/>
      <c r="AI85" s="14">
        <f t="shared" si="2"/>
        <v>4</v>
      </c>
      <c r="AJ85" s="42">
        <v>690</v>
      </c>
      <c r="AK85" s="42">
        <f t="shared" si="3"/>
        <v>2760</v>
      </c>
    </row>
    <row r="86" spans="1:37" ht="50.45" customHeight="1" x14ac:dyDescent="0.25">
      <c r="A86" s="7"/>
      <c r="B86" s="8" t="s">
        <v>722</v>
      </c>
      <c r="C86" s="8" t="s">
        <v>54</v>
      </c>
      <c r="D86" s="8" t="s">
        <v>32</v>
      </c>
      <c r="E86" s="8" t="s">
        <v>720</v>
      </c>
      <c r="F86" s="8" t="s">
        <v>974</v>
      </c>
      <c r="G86" s="8" t="s">
        <v>42</v>
      </c>
      <c r="H86" s="8" t="s">
        <v>42</v>
      </c>
      <c r="I86" s="9" t="s">
        <v>599</v>
      </c>
      <c r="J86" s="8" t="s">
        <v>600</v>
      </c>
      <c r="K86" s="8" t="s">
        <v>721</v>
      </c>
      <c r="L86" s="8" t="s">
        <v>34</v>
      </c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>
        <v>1</v>
      </c>
      <c r="AF86" s="8"/>
      <c r="AG86" s="8"/>
      <c r="AH86" s="8"/>
      <c r="AI86" s="14">
        <f t="shared" si="2"/>
        <v>1</v>
      </c>
      <c r="AJ86" s="42">
        <v>690</v>
      </c>
      <c r="AK86" s="42">
        <f t="shared" si="3"/>
        <v>690</v>
      </c>
    </row>
    <row r="87" spans="1:37" ht="50.45" customHeight="1" x14ac:dyDescent="0.25">
      <c r="A87" s="7"/>
      <c r="B87" s="8" t="s">
        <v>723</v>
      </c>
      <c r="C87" s="8" t="s">
        <v>54</v>
      </c>
      <c r="D87" s="8" t="s">
        <v>32</v>
      </c>
      <c r="E87" s="8" t="s">
        <v>724</v>
      </c>
      <c r="F87" s="8" t="s">
        <v>974</v>
      </c>
      <c r="G87" s="8" t="s">
        <v>42</v>
      </c>
      <c r="H87" s="8" t="s">
        <v>42</v>
      </c>
      <c r="I87" s="9" t="s">
        <v>725</v>
      </c>
      <c r="J87" s="8" t="s">
        <v>726</v>
      </c>
      <c r="K87" s="8" t="s">
        <v>721</v>
      </c>
      <c r="L87" s="8" t="s">
        <v>34</v>
      </c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>
        <v>1</v>
      </c>
      <c r="AD87" s="8"/>
      <c r="AE87" s="8"/>
      <c r="AF87" s="8"/>
      <c r="AG87" s="8"/>
      <c r="AH87" s="8"/>
      <c r="AI87" s="14">
        <f t="shared" si="2"/>
        <v>1</v>
      </c>
      <c r="AJ87" s="42">
        <v>790</v>
      </c>
      <c r="AK87" s="42">
        <f t="shared" si="3"/>
        <v>790</v>
      </c>
    </row>
    <row r="88" spans="1:37" ht="50.45" customHeight="1" x14ac:dyDescent="0.25">
      <c r="A88" s="7"/>
      <c r="B88" s="8" t="s">
        <v>748</v>
      </c>
      <c r="C88" s="8" t="s">
        <v>54</v>
      </c>
      <c r="D88" s="8" t="s">
        <v>32</v>
      </c>
      <c r="E88" s="8" t="s">
        <v>749</v>
      </c>
      <c r="F88" s="8" t="s">
        <v>974</v>
      </c>
      <c r="G88" s="8" t="s">
        <v>42</v>
      </c>
      <c r="H88" s="8" t="s">
        <v>42</v>
      </c>
      <c r="I88" s="9" t="s">
        <v>750</v>
      </c>
      <c r="J88" s="8" t="s">
        <v>751</v>
      </c>
      <c r="K88" s="8" t="s">
        <v>752</v>
      </c>
      <c r="L88" s="8" t="s">
        <v>34</v>
      </c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>
        <v>1</v>
      </c>
      <c r="AD88" s="8"/>
      <c r="AE88" s="8"/>
      <c r="AF88" s="8"/>
      <c r="AG88" s="8">
        <v>1</v>
      </c>
      <c r="AH88" s="8"/>
      <c r="AI88" s="14">
        <f t="shared" si="2"/>
        <v>2</v>
      </c>
      <c r="AJ88" s="42">
        <v>790</v>
      </c>
      <c r="AK88" s="42">
        <f t="shared" si="3"/>
        <v>1580</v>
      </c>
    </row>
    <row r="89" spans="1:37" ht="50.45" customHeight="1" x14ac:dyDescent="0.25">
      <c r="A89" s="7"/>
      <c r="B89" s="8" t="s">
        <v>763</v>
      </c>
      <c r="C89" s="8" t="s">
        <v>54</v>
      </c>
      <c r="D89" s="8" t="s">
        <v>32</v>
      </c>
      <c r="E89" s="8" t="s">
        <v>764</v>
      </c>
      <c r="F89" s="8" t="s">
        <v>974</v>
      </c>
      <c r="G89" s="8" t="s">
        <v>42</v>
      </c>
      <c r="H89" s="8" t="s">
        <v>42</v>
      </c>
      <c r="I89" s="9" t="s">
        <v>765</v>
      </c>
      <c r="J89" s="8" t="s">
        <v>766</v>
      </c>
      <c r="K89" s="8" t="s">
        <v>169</v>
      </c>
      <c r="L89" s="8" t="s">
        <v>34</v>
      </c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  <c r="AE89" s="8"/>
      <c r="AF89" s="8">
        <v>1</v>
      </c>
      <c r="AG89" s="8"/>
      <c r="AH89" s="8"/>
      <c r="AI89" s="14">
        <f t="shared" si="2"/>
        <v>1</v>
      </c>
      <c r="AJ89" s="42">
        <v>590</v>
      </c>
      <c r="AK89" s="42">
        <f t="shared" si="3"/>
        <v>590</v>
      </c>
    </row>
    <row r="90" spans="1:37" ht="50.45" customHeight="1" x14ac:dyDescent="0.25">
      <c r="A90" s="7"/>
      <c r="B90" s="8" t="s">
        <v>781</v>
      </c>
      <c r="C90" s="8" t="s">
        <v>54</v>
      </c>
      <c r="D90" s="8" t="s">
        <v>32</v>
      </c>
      <c r="E90" s="8" t="s">
        <v>782</v>
      </c>
      <c r="F90" s="8" t="s">
        <v>995</v>
      </c>
      <c r="G90" s="8" t="s">
        <v>72</v>
      </c>
      <c r="H90" s="8" t="s">
        <v>783</v>
      </c>
      <c r="I90" s="9" t="s">
        <v>385</v>
      </c>
      <c r="J90" s="8" t="s">
        <v>386</v>
      </c>
      <c r="K90" s="8" t="s">
        <v>337</v>
      </c>
      <c r="L90" s="8" t="s">
        <v>34</v>
      </c>
      <c r="M90" s="8">
        <v>3</v>
      </c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  <c r="AD90" s="8"/>
      <c r="AE90" s="8"/>
      <c r="AF90" s="8"/>
      <c r="AG90" s="8"/>
      <c r="AH90" s="8"/>
      <c r="AI90" s="14">
        <f t="shared" si="2"/>
        <v>3</v>
      </c>
      <c r="AJ90" s="42">
        <v>20</v>
      </c>
      <c r="AK90" s="42">
        <f t="shared" si="3"/>
        <v>60</v>
      </c>
    </row>
    <row r="91" spans="1:37" ht="50.45" customHeight="1" x14ac:dyDescent="0.2">
      <c r="A91" s="11" t="s">
        <v>981</v>
      </c>
      <c r="B91" s="8" t="s">
        <v>844</v>
      </c>
      <c r="C91" s="8" t="s">
        <v>54</v>
      </c>
      <c r="D91" s="8" t="s">
        <v>32</v>
      </c>
      <c r="E91" s="8" t="s">
        <v>845</v>
      </c>
      <c r="F91" s="8" t="s">
        <v>975</v>
      </c>
      <c r="G91" s="8" t="s">
        <v>73</v>
      </c>
      <c r="H91" s="8" t="s">
        <v>846</v>
      </c>
      <c r="I91" s="9" t="s">
        <v>135</v>
      </c>
      <c r="J91" s="8" t="s">
        <v>51</v>
      </c>
      <c r="K91" s="8" t="s">
        <v>847</v>
      </c>
      <c r="L91" s="8" t="s">
        <v>34</v>
      </c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>
        <v>1</v>
      </c>
      <c r="Z91" s="8"/>
      <c r="AA91" s="8"/>
      <c r="AB91" s="8"/>
      <c r="AC91" s="8"/>
      <c r="AD91" s="8"/>
      <c r="AE91" s="8"/>
      <c r="AF91" s="8"/>
      <c r="AG91" s="8"/>
      <c r="AH91" s="8"/>
      <c r="AI91" s="14">
        <f t="shared" si="2"/>
        <v>1</v>
      </c>
      <c r="AJ91" s="42">
        <v>730</v>
      </c>
      <c r="AK91" s="42">
        <f t="shared" si="3"/>
        <v>730</v>
      </c>
    </row>
    <row r="92" spans="1:37" ht="50.45" customHeight="1" x14ac:dyDescent="0.25">
      <c r="A92" s="7"/>
      <c r="B92" s="8" t="s">
        <v>848</v>
      </c>
      <c r="C92" s="8" t="s">
        <v>54</v>
      </c>
      <c r="D92" s="8" t="s">
        <v>32</v>
      </c>
      <c r="E92" s="8" t="s">
        <v>849</v>
      </c>
      <c r="F92" s="8" t="s">
        <v>975</v>
      </c>
      <c r="G92" s="8" t="s">
        <v>850</v>
      </c>
      <c r="H92" s="8" t="s">
        <v>850</v>
      </c>
      <c r="I92" s="9" t="s">
        <v>851</v>
      </c>
      <c r="J92" s="8" t="s">
        <v>852</v>
      </c>
      <c r="K92" s="8" t="s">
        <v>853</v>
      </c>
      <c r="L92" s="8" t="s">
        <v>34</v>
      </c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  <c r="AB92" s="8"/>
      <c r="AC92" s="8"/>
      <c r="AD92" s="8">
        <v>1</v>
      </c>
      <c r="AE92" s="8"/>
      <c r="AF92" s="8"/>
      <c r="AG92" s="8"/>
      <c r="AH92" s="8"/>
      <c r="AI92" s="14">
        <f t="shared" si="2"/>
        <v>1</v>
      </c>
      <c r="AJ92" s="42">
        <v>550</v>
      </c>
      <c r="AK92" s="42">
        <f t="shared" si="3"/>
        <v>550</v>
      </c>
    </row>
    <row r="93" spans="1:37" ht="50.45" customHeight="1" x14ac:dyDescent="0.25">
      <c r="A93" s="7"/>
      <c r="B93" s="8" t="s">
        <v>942</v>
      </c>
      <c r="C93" s="8" t="s">
        <v>54</v>
      </c>
      <c r="D93" s="8" t="s">
        <v>32</v>
      </c>
      <c r="E93" s="8" t="s">
        <v>943</v>
      </c>
      <c r="F93" s="8" t="s">
        <v>974</v>
      </c>
      <c r="G93" s="8" t="s">
        <v>40</v>
      </c>
      <c r="H93" s="8" t="s">
        <v>938</v>
      </c>
      <c r="I93" s="9" t="s">
        <v>944</v>
      </c>
      <c r="J93" s="8" t="s">
        <v>945</v>
      </c>
      <c r="K93" s="8" t="s">
        <v>946</v>
      </c>
      <c r="L93" s="8" t="s">
        <v>34</v>
      </c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  <c r="AB93" s="8"/>
      <c r="AC93" s="8"/>
      <c r="AD93" s="8"/>
      <c r="AE93" s="8">
        <v>2</v>
      </c>
      <c r="AF93" s="8"/>
      <c r="AG93" s="8"/>
      <c r="AH93" s="8"/>
      <c r="AI93" s="14">
        <f t="shared" si="2"/>
        <v>2</v>
      </c>
      <c r="AJ93" s="42">
        <v>1950</v>
      </c>
      <c r="AK93" s="42">
        <f t="shared" si="3"/>
        <v>3900</v>
      </c>
    </row>
    <row r="94" spans="1:37" ht="50.45" customHeight="1" x14ac:dyDescent="0.25">
      <c r="A94" s="7"/>
      <c r="B94" s="8" t="s">
        <v>950</v>
      </c>
      <c r="C94" s="8" t="s">
        <v>54</v>
      </c>
      <c r="D94" s="8" t="s">
        <v>32</v>
      </c>
      <c r="E94" s="8" t="s">
        <v>951</v>
      </c>
      <c r="F94" s="8" t="s">
        <v>995</v>
      </c>
      <c r="G94" s="8" t="s">
        <v>952</v>
      </c>
      <c r="H94" s="8" t="s">
        <v>952</v>
      </c>
      <c r="I94" s="9" t="s">
        <v>953</v>
      </c>
      <c r="J94" s="8" t="s">
        <v>954</v>
      </c>
      <c r="K94" s="8" t="s">
        <v>337</v>
      </c>
      <c r="L94" s="8" t="s">
        <v>34</v>
      </c>
      <c r="M94" s="8">
        <v>1</v>
      </c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  <c r="AB94" s="8"/>
      <c r="AC94" s="8"/>
      <c r="AD94" s="8"/>
      <c r="AE94" s="8"/>
      <c r="AF94" s="8"/>
      <c r="AG94" s="8"/>
      <c r="AH94" s="8"/>
      <c r="AI94" s="14">
        <f t="shared" si="2"/>
        <v>1</v>
      </c>
      <c r="AJ94" s="42">
        <v>120</v>
      </c>
      <c r="AK94" s="42">
        <f t="shared" si="3"/>
        <v>120</v>
      </c>
    </row>
    <row r="95" spans="1:37" ht="50.45" customHeight="1" x14ac:dyDescent="0.25">
      <c r="A95" s="7"/>
      <c r="B95" s="8" t="s">
        <v>955</v>
      </c>
      <c r="C95" s="8" t="s">
        <v>54</v>
      </c>
      <c r="D95" s="8" t="s">
        <v>32</v>
      </c>
      <c r="E95" s="8" t="s">
        <v>956</v>
      </c>
      <c r="F95" s="8" t="s">
        <v>995</v>
      </c>
      <c r="G95" s="8" t="s">
        <v>993</v>
      </c>
      <c r="H95" s="8" t="s">
        <v>957</v>
      </c>
      <c r="I95" s="9" t="s">
        <v>958</v>
      </c>
      <c r="J95" s="8" t="s">
        <v>959</v>
      </c>
      <c r="K95" s="8" t="s">
        <v>960</v>
      </c>
      <c r="L95" s="8" t="s">
        <v>34</v>
      </c>
      <c r="M95" s="8">
        <v>17</v>
      </c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  <c r="AA95" s="8"/>
      <c r="AB95" s="8"/>
      <c r="AC95" s="8"/>
      <c r="AD95" s="8"/>
      <c r="AE95" s="8"/>
      <c r="AF95" s="8"/>
      <c r="AG95" s="8"/>
      <c r="AH95" s="8"/>
      <c r="AI95" s="14">
        <f t="shared" si="2"/>
        <v>17</v>
      </c>
      <c r="AJ95" s="42">
        <v>190</v>
      </c>
      <c r="AK95" s="42">
        <f t="shared" si="3"/>
        <v>3230</v>
      </c>
    </row>
    <row r="96" spans="1:37" ht="50.45" customHeight="1" x14ac:dyDescent="0.25">
      <c r="A96" s="7"/>
      <c r="B96" s="8" t="s">
        <v>971</v>
      </c>
      <c r="C96" s="8" t="s">
        <v>54</v>
      </c>
      <c r="D96" s="8" t="s">
        <v>32</v>
      </c>
      <c r="E96" s="8" t="s">
        <v>972</v>
      </c>
      <c r="F96" s="8" t="s">
        <v>975</v>
      </c>
      <c r="G96" s="8" t="s">
        <v>52</v>
      </c>
      <c r="H96" s="8" t="s">
        <v>52</v>
      </c>
      <c r="I96" s="9" t="s">
        <v>135</v>
      </c>
      <c r="J96" s="8" t="s">
        <v>51</v>
      </c>
      <c r="K96" s="8" t="s">
        <v>973</v>
      </c>
      <c r="L96" s="8" t="s">
        <v>34</v>
      </c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  <c r="AA96" s="8">
        <v>1</v>
      </c>
      <c r="AB96" s="8"/>
      <c r="AC96" s="8"/>
      <c r="AD96" s="8"/>
      <c r="AE96" s="8"/>
      <c r="AF96" s="8"/>
      <c r="AG96" s="8"/>
      <c r="AH96" s="8"/>
      <c r="AI96" s="14">
        <f t="shared" si="2"/>
        <v>1</v>
      </c>
      <c r="AJ96" s="42">
        <v>730</v>
      </c>
      <c r="AK96" s="42">
        <f t="shared" si="3"/>
        <v>730</v>
      </c>
    </row>
    <row r="97" spans="1:37" ht="50.45" customHeight="1" x14ac:dyDescent="0.25">
      <c r="A97" s="7"/>
      <c r="B97" s="8" t="s">
        <v>305</v>
      </c>
      <c r="C97" s="8" t="s">
        <v>54</v>
      </c>
      <c r="D97" s="8" t="s">
        <v>32</v>
      </c>
      <c r="E97" s="8" t="s">
        <v>302</v>
      </c>
      <c r="F97" s="8" t="s">
        <v>995</v>
      </c>
      <c r="G97" s="8" t="s">
        <v>63</v>
      </c>
      <c r="H97" s="8" t="s">
        <v>303</v>
      </c>
      <c r="I97" s="9" t="s">
        <v>281</v>
      </c>
      <c r="J97" s="8" t="s">
        <v>282</v>
      </c>
      <c r="K97" s="8" t="s">
        <v>304</v>
      </c>
      <c r="L97" s="8" t="s">
        <v>34</v>
      </c>
      <c r="M97" s="8"/>
      <c r="N97" s="8"/>
      <c r="O97" s="8"/>
      <c r="P97" s="8">
        <v>1</v>
      </c>
      <c r="Q97" s="8"/>
      <c r="R97" s="8"/>
      <c r="S97" s="8"/>
      <c r="T97" s="8"/>
      <c r="U97" s="8"/>
      <c r="V97" s="8"/>
      <c r="W97" s="8"/>
      <c r="X97" s="8"/>
      <c r="Y97" s="8"/>
      <c r="Z97" s="8"/>
      <c r="AA97" s="8"/>
      <c r="AB97" s="8"/>
      <c r="AC97" s="8"/>
      <c r="AD97" s="8"/>
      <c r="AE97" s="8"/>
      <c r="AF97" s="8"/>
      <c r="AG97" s="8"/>
      <c r="AH97" s="8"/>
      <c r="AI97" s="14">
        <f t="shared" si="2"/>
        <v>1</v>
      </c>
      <c r="AJ97" s="42">
        <v>150</v>
      </c>
      <c r="AK97" s="42">
        <f t="shared" si="3"/>
        <v>150</v>
      </c>
    </row>
    <row r="98" spans="1:37" ht="50.45" customHeight="1" x14ac:dyDescent="0.25">
      <c r="A98" s="7"/>
      <c r="B98" s="8" t="s">
        <v>306</v>
      </c>
      <c r="C98" s="8" t="s">
        <v>54</v>
      </c>
      <c r="D98" s="8" t="s">
        <v>32</v>
      </c>
      <c r="E98" s="8" t="s">
        <v>307</v>
      </c>
      <c r="F98" s="8" t="s">
        <v>995</v>
      </c>
      <c r="G98" s="8" t="s">
        <v>63</v>
      </c>
      <c r="H98" s="8" t="s">
        <v>308</v>
      </c>
      <c r="I98" s="9" t="s">
        <v>309</v>
      </c>
      <c r="J98" s="8" t="s">
        <v>310</v>
      </c>
      <c r="K98" s="8" t="s">
        <v>311</v>
      </c>
      <c r="L98" s="8" t="s">
        <v>34</v>
      </c>
      <c r="M98" s="8"/>
      <c r="N98" s="8">
        <v>6</v>
      </c>
      <c r="O98" s="8">
        <v>11</v>
      </c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  <c r="AA98" s="8"/>
      <c r="AB98" s="8"/>
      <c r="AC98" s="8"/>
      <c r="AD98" s="8"/>
      <c r="AE98" s="8"/>
      <c r="AF98" s="8"/>
      <c r="AG98" s="8"/>
      <c r="AH98" s="8"/>
      <c r="AI98" s="14">
        <f t="shared" si="2"/>
        <v>17</v>
      </c>
      <c r="AJ98" s="42">
        <v>170</v>
      </c>
      <c r="AK98" s="42">
        <f t="shared" si="3"/>
        <v>2890</v>
      </c>
    </row>
    <row r="99" spans="1:37" ht="50.45" customHeight="1" x14ac:dyDescent="0.25">
      <c r="A99" s="7"/>
      <c r="B99" s="8" t="s">
        <v>321</v>
      </c>
      <c r="C99" s="8" t="s">
        <v>54</v>
      </c>
      <c r="D99" s="8" t="s">
        <v>32</v>
      </c>
      <c r="E99" s="8" t="s">
        <v>322</v>
      </c>
      <c r="F99" s="8" t="s">
        <v>995</v>
      </c>
      <c r="G99" s="8" t="s">
        <v>994</v>
      </c>
      <c r="H99" s="8" t="s">
        <v>323</v>
      </c>
      <c r="I99" s="9" t="s">
        <v>324</v>
      </c>
      <c r="J99" s="8" t="s">
        <v>325</v>
      </c>
      <c r="K99" s="8" t="s">
        <v>326</v>
      </c>
      <c r="L99" s="8" t="s">
        <v>34</v>
      </c>
      <c r="M99" s="8">
        <v>1</v>
      </c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  <c r="AA99" s="8"/>
      <c r="AB99" s="8"/>
      <c r="AC99" s="8"/>
      <c r="AD99" s="8"/>
      <c r="AE99" s="8"/>
      <c r="AF99" s="8"/>
      <c r="AG99" s="8"/>
      <c r="AH99" s="8"/>
      <c r="AI99" s="14">
        <f t="shared" si="2"/>
        <v>1</v>
      </c>
      <c r="AJ99" s="42">
        <v>190</v>
      </c>
      <c r="AK99" s="42">
        <f t="shared" si="3"/>
        <v>190</v>
      </c>
    </row>
    <row r="100" spans="1:37" ht="50.45" customHeight="1" x14ac:dyDescent="0.2">
      <c r="A100" s="11" t="s">
        <v>981</v>
      </c>
      <c r="B100" s="8" t="s">
        <v>327</v>
      </c>
      <c r="C100" s="8" t="s">
        <v>54</v>
      </c>
      <c r="D100" s="8" t="s">
        <v>32</v>
      </c>
      <c r="E100" s="8" t="s">
        <v>328</v>
      </c>
      <c r="F100" s="8" t="s">
        <v>995</v>
      </c>
      <c r="G100" s="8" t="s">
        <v>994</v>
      </c>
      <c r="H100" s="8" t="s">
        <v>329</v>
      </c>
      <c r="I100" s="9" t="s">
        <v>324</v>
      </c>
      <c r="J100" s="8" t="s">
        <v>325</v>
      </c>
      <c r="K100" s="8" t="s">
        <v>330</v>
      </c>
      <c r="L100" s="8" t="s">
        <v>34</v>
      </c>
      <c r="M100" s="8">
        <v>2</v>
      </c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  <c r="AB100" s="8"/>
      <c r="AC100" s="8"/>
      <c r="AD100" s="8"/>
      <c r="AE100" s="8"/>
      <c r="AF100" s="8"/>
      <c r="AG100" s="8"/>
      <c r="AH100" s="8"/>
      <c r="AI100" s="14">
        <f t="shared" si="2"/>
        <v>2</v>
      </c>
      <c r="AJ100" s="42">
        <v>250</v>
      </c>
      <c r="AK100" s="42">
        <f t="shared" si="3"/>
        <v>500</v>
      </c>
    </row>
    <row r="101" spans="1:37" ht="50.45" customHeight="1" x14ac:dyDescent="0.25">
      <c r="A101" s="7"/>
      <c r="B101" s="8" t="s">
        <v>331</v>
      </c>
      <c r="C101" s="8" t="s">
        <v>54</v>
      </c>
      <c r="D101" s="8" t="s">
        <v>32</v>
      </c>
      <c r="E101" s="8" t="s">
        <v>328</v>
      </c>
      <c r="F101" s="8" t="s">
        <v>995</v>
      </c>
      <c r="G101" s="8" t="s">
        <v>994</v>
      </c>
      <c r="H101" s="8" t="s">
        <v>329</v>
      </c>
      <c r="I101" s="9" t="s">
        <v>332</v>
      </c>
      <c r="J101" s="8" t="s">
        <v>333</v>
      </c>
      <c r="K101" s="8" t="s">
        <v>330</v>
      </c>
      <c r="L101" s="8" t="s">
        <v>34</v>
      </c>
      <c r="M101" s="8">
        <v>3</v>
      </c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  <c r="AB101" s="8"/>
      <c r="AC101" s="8"/>
      <c r="AD101" s="8"/>
      <c r="AE101" s="8"/>
      <c r="AF101" s="8"/>
      <c r="AG101" s="8"/>
      <c r="AH101" s="8"/>
      <c r="AI101" s="14">
        <f t="shared" si="2"/>
        <v>3</v>
      </c>
      <c r="AJ101" s="42">
        <v>250</v>
      </c>
      <c r="AK101" s="42">
        <f t="shared" si="3"/>
        <v>750</v>
      </c>
    </row>
    <row r="102" spans="1:37" ht="50.45" customHeight="1" x14ac:dyDescent="0.25">
      <c r="A102" s="7"/>
      <c r="B102" s="8" t="s">
        <v>334</v>
      </c>
      <c r="C102" s="8" t="s">
        <v>54</v>
      </c>
      <c r="D102" s="8" t="s">
        <v>32</v>
      </c>
      <c r="E102" s="8" t="s">
        <v>335</v>
      </c>
      <c r="F102" s="8" t="s">
        <v>995</v>
      </c>
      <c r="G102" s="8" t="s">
        <v>994</v>
      </c>
      <c r="H102" s="8" t="s">
        <v>336</v>
      </c>
      <c r="I102" s="9" t="s">
        <v>287</v>
      </c>
      <c r="J102" s="8" t="s">
        <v>71</v>
      </c>
      <c r="K102" s="8" t="s">
        <v>337</v>
      </c>
      <c r="L102" s="8" t="s">
        <v>34</v>
      </c>
      <c r="M102" s="8"/>
      <c r="N102" s="8">
        <v>1</v>
      </c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8"/>
      <c r="AB102" s="8"/>
      <c r="AC102" s="8"/>
      <c r="AD102" s="8"/>
      <c r="AE102" s="8"/>
      <c r="AF102" s="8"/>
      <c r="AG102" s="8"/>
      <c r="AH102" s="8"/>
      <c r="AI102" s="14">
        <f t="shared" si="2"/>
        <v>1</v>
      </c>
      <c r="AJ102" s="42">
        <v>250</v>
      </c>
      <c r="AK102" s="42">
        <f t="shared" si="3"/>
        <v>250</v>
      </c>
    </row>
    <row r="103" spans="1:37" ht="50.45" customHeight="1" x14ac:dyDescent="0.25">
      <c r="A103" s="7"/>
      <c r="B103" s="8" t="s">
        <v>338</v>
      </c>
      <c r="C103" s="8" t="s">
        <v>54</v>
      </c>
      <c r="D103" s="8" t="s">
        <v>32</v>
      </c>
      <c r="E103" s="8" t="s">
        <v>339</v>
      </c>
      <c r="F103" s="8" t="s">
        <v>995</v>
      </c>
      <c r="G103" s="8" t="s">
        <v>994</v>
      </c>
      <c r="H103" s="8" t="s">
        <v>340</v>
      </c>
      <c r="I103" s="9" t="s">
        <v>341</v>
      </c>
      <c r="J103" s="8" t="s">
        <v>342</v>
      </c>
      <c r="K103" s="8" t="s">
        <v>337</v>
      </c>
      <c r="L103" s="8" t="s">
        <v>34</v>
      </c>
      <c r="M103" s="8">
        <v>1</v>
      </c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  <c r="AB103" s="8"/>
      <c r="AC103" s="8"/>
      <c r="AD103" s="8"/>
      <c r="AE103" s="8"/>
      <c r="AF103" s="8"/>
      <c r="AG103" s="8"/>
      <c r="AH103" s="8"/>
      <c r="AI103" s="14">
        <f t="shared" si="2"/>
        <v>1</v>
      </c>
      <c r="AJ103" s="42">
        <v>50</v>
      </c>
      <c r="AK103" s="42">
        <f t="shared" si="3"/>
        <v>50</v>
      </c>
    </row>
    <row r="104" spans="1:37" ht="50.45" customHeight="1" x14ac:dyDescent="0.25">
      <c r="A104" s="7"/>
      <c r="B104" s="8" t="s">
        <v>347</v>
      </c>
      <c r="C104" s="8" t="s">
        <v>54</v>
      </c>
      <c r="D104" s="8" t="s">
        <v>32</v>
      </c>
      <c r="E104" s="8" t="s">
        <v>348</v>
      </c>
      <c r="F104" s="8" t="s">
        <v>995</v>
      </c>
      <c r="G104" s="8" t="s">
        <v>994</v>
      </c>
      <c r="H104" s="8" t="s">
        <v>349</v>
      </c>
      <c r="I104" s="9" t="s">
        <v>350</v>
      </c>
      <c r="J104" s="8" t="s">
        <v>351</v>
      </c>
      <c r="K104" s="8" t="s">
        <v>352</v>
      </c>
      <c r="L104" s="8" t="s">
        <v>34</v>
      </c>
      <c r="M104" s="8"/>
      <c r="N104" s="8"/>
      <c r="O104" s="8">
        <v>2</v>
      </c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/>
      <c r="AE104" s="8"/>
      <c r="AF104" s="8"/>
      <c r="AG104" s="8"/>
      <c r="AH104" s="8"/>
      <c r="AI104" s="14">
        <f t="shared" si="2"/>
        <v>2</v>
      </c>
      <c r="AJ104" s="42">
        <v>250</v>
      </c>
      <c r="AK104" s="42">
        <f t="shared" si="3"/>
        <v>500</v>
      </c>
    </row>
    <row r="105" spans="1:37" ht="50.45" customHeight="1" x14ac:dyDescent="0.25">
      <c r="A105" s="7"/>
      <c r="B105" s="8" t="s">
        <v>369</v>
      </c>
      <c r="C105" s="8" t="s">
        <v>54</v>
      </c>
      <c r="D105" s="8" t="s">
        <v>32</v>
      </c>
      <c r="E105" s="8" t="s">
        <v>370</v>
      </c>
      <c r="F105" s="8" t="s">
        <v>986</v>
      </c>
      <c r="G105" s="8" t="s">
        <v>46</v>
      </c>
      <c r="H105" s="8" t="s">
        <v>371</v>
      </c>
      <c r="I105" s="9" t="s">
        <v>372</v>
      </c>
      <c r="J105" s="8"/>
      <c r="K105" s="8" t="s">
        <v>373</v>
      </c>
      <c r="L105" s="8" t="s">
        <v>34</v>
      </c>
      <c r="M105" s="8">
        <v>1</v>
      </c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8"/>
      <c r="AC105" s="8"/>
      <c r="AD105" s="8"/>
      <c r="AE105" s="8"/>
      <c r="AF105" s="8"/>
      <c r="AG105" s="8"/>
      <c r="AH105" s="8"/>
      <c r="AI105" s="14">
        <f t="shared" si="2"/>
        <v>1</v>
      </c>
      <c r="AJ105" s="42">
        <v>4900</v>
      </c>
      <c r="AK105" s="42">
        <f t="shared" si="3"/>
        <v>4900</v>
      </c>
    </row>
    <row r="106" spans="1:37" ht="50.45" customHeight="1" x14ac:dyDescent="0.25">
      <c r="A106" s="7"/>
      <c r="B106" s="8" t="s">
        <v>374</v>
      </c>
      <c r="C106" s="8" t="s">
        <v>54</v>
      </c>
      <c r="D106" s="8" t="s">
        <v>32</v>
      </c>
      <c r="E106" s="8" t="s">
        <v>375</v>
      </c>
      <c r="F106" s="8" t="s">
        <v>995</v>
      </c>
      <c r="G106" s="8" t="s">
        <v>62</v>
      </c>
      <c r="H106" s="8" t="s">
        <v>376</v>
      </c>
      <c r="I106" s="9" t="s">
        <v>377</v>
      </c>
      <c r="J106" s="8" t="s">
        <v>378</v>
      </c>
      <c r="K106" s="8" t="s">
        <v>379</v>
      </c>
      <c r="L106" s="8" t="s">
        <v>34</v>
      </c>
      <c r="M106" s="8">
        <v>7</v>
      </c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  <c r="AB106" s="8"/>
      <c r="AC106" s="8"/>
      <c r="AD106" s="8"/>
      <c r="AE106" s="8"/>
      <c r="AF106" s="8"/>
      <c r="AG106" s="8"/>
      <c r="AH106" s="8"/>
      <c r="AI106" s="14">
        <f t="shared" si="2"/>
        <v>7</v>
      </c>
      <c r="AJ106" s="42">
        <v>620</v>
      </c>
      <c r="AK106" s="42">
        <f t="shared" si="3"/>
        <v>4340</v>
      </c>
    </row>
    <row r="107" spans="1:37" ht="50.45" customHeight="1" x14ac:dyDescent="0.25">
      <c r="A107" s="7"/>
      <c r="B107" s="8" t="s">
        <v>380</v>
      </c>
      <c r="C107" s="8" t="s">
        <v>54</v>
      </c>
      <c r="D107" s="8" t="s">
        <v>32</v>
      </c>
      <c r="E107" s="8" t="s">
        <v>381</v>
      </c>
      <c r="F107" s="8" t="s">
        <v>995</v>
      </c>
      <c r="G107" s="8" t="s">
        <v>62</v>
      </c>
      <c r="H107" s="8" t="s">
        <v>382</v>
      </c>
      <c r="I107" s="9" t="s">
        <v>281</v>
      </c>
      <c r="J107" s="8" t="s">
        <v>282</v>
      </c>
      <c r="K107" s="8" t="s">
        <v>383</v>
      </c>
      <c r="L107" s="8" t="s">
        <v>34</v>
      </c>
      <c r="M107" s="8">
        <v>8</v>
      </c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  <c r="AB107" s="8"/>
      <c r="AC107" s="8"/>
      <c r="AD107" s="8"/>
      <c r="AE107" s="8"/>
      <c r="AF107" s="8"/>
      <c r="AG107" s="8"/>
      <c r="AH107" s="8"/>
      <c r="AI107" s="14">
        <f t="shared" si="2"/>
        <v>8</v>
      </c>
      <c r="AJ107" s="42">
        <v>320</v>
      </c>
      <c r="AK107" s="42">
        <f t="shared" si="3"/>
        <v>2560</v>
      </c>
    </row>
    <row r="108" spans="1:37" ht="50.45" customHeight="1" x14ac:dyDescent="0.2">
      <c r="A108" s="11" t="s">
        <v>981</v>
      </c>
      <c r="B108" s="8" t="s">
        <v>384</v>
      </c>
      <c r="C108" s="8" t="s">
        <v>54</v>
      </c>
      <c r="D108" s="8" t="s">
        <v>32</v>
      </c>
      <c r="E108" s="8" t="s">
        <v>381</v>
      </c>
      <c r="F108" s="8" t="s">
        <v>995</v>
      </c>
      <c r="G108" s="8" t="s">
        <v>62</v>
      </c>
      <c r="H108" s="8" t="s">
        <v>382</v>
      </c>
      <c r="I108" s="9" t="s">
        <v>385</v>
      </c>
      <c r="J108" s="8" t="s">
        <v>386</v>
      </c>
      <c r="K108" s="8" t="s">
        <v>383</v>
      </c>
      <c r="L108" s="8" t="s">
        <v>34</v>
      </c>
      <c r="M108" s="8">
        <v>10</v>
      </c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  <c r="AB108" s="8"/>
      <c r="AC108" s="8"/>
      <c r="AD108" s="8"/>
      <c r="AE108" s="8"/>
      <c r="AF108" s="8"/>
      <c r="AG108" s="8"/>
      <c r="AH108" s="8"/>
      <c r="AI108" s="14">
        <f t="shared" si="2"/>
        <v>10</v>
      </c>
      <c r="AJ108" s="42">
        <v>320</v>
      </c>
      <c r="AK108" s="42">
        <f t="shared" si="3"/>
        <v>3200</v>
      </c>
    </row>
    <row r="109" spans="1:37" ht="50.45" customHeight="1" x14ac:dyDescent="0.25">
      <c r="A109" s="7"/>
      <c r="B109" s="8" t="s">
        <v>387</v>
      </c>
      <c r="C109" s="8" t="s">
        <v>54</v>
      </c>
      <c r="D109" s="8" t="s">
        <v>32</v>
      </c>
      <c r="E109" s="8" t="s">
        <v>388</v>
      </c>
      <c r="F109" s="8" t="s">
        <v>995</v>
      </c>
      <c r="G109" s="8" t="s">
        <v>62</v>
      </c>
      <c r="H109" s="8" t="s">
        <v>389</v>
      </c>
      <c r="I109" s="9" t="s">
        <v>287</v>
      </c>
      <c r="J109" s="8" t="s">
        <v>71</v>
      </c>
      <c r="K109" s="8" t="s">
        <v>390</v>
      </c>
      <c r="L109" s="8" t="s">
        <v>34</v>
      </c>
      <c r="M109" s="8">
        <v>39</v>
      </c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  <c r="AB109" s="8"/>
      <c r="AC109" s="8"/>
      <c r="AD109" s="8"/>
      <c r="AE109" s="8"/>
      <c r="AF109" s="8"/>
      <c r="AG109" s="8"/>
      <c r="AH109" s="8"/>
      <c r="AI109" s="14">
        <f t="shared" si="2"/>
        <v>39</v>
      </c>
      <c r="AJ109" s="42">
        <v>490</v>
      </c>
      <c r="AK109" s="42">
        <f t="shared" si="3"/>
        <v>19110</v>
      </c>
    </row>
    <row r="110" spans="1:37" ht="50.45" customHeight="1" x14ac:dyDescent="0.25">
      <c r="A110" s="7"/>
      <c r="B110" s="8" t="s">
        <v>391</v>
      </c>
      <c r="C110" s="8" t="s">
        <v>54</v>
      </c>
      <c r="D110" s="8" t="s">
        <v>32</v>
      </c>
      <c r="E110" s="8" t="s">
        <v>392</v>
      </c>
      <c r="F110" s="8" t="s">
        <v>995</v>
      </c>
      <c r="G110" s="8" t="s">
        <v>62</v>
      </c>
      <c r="H110" s="8" t="s">
        <v>393</v>
      </c>
      <c r="I110" s="9" t="s">
        <v>394</v>
      </c>
      <c r="J110" s="8" t="s">
        <v>395</v>
      </c>
      <c r="K110" s="8" t="s">
        <v>396</v>
      </c>
      <c r="L110" s="8" t="s">
        <v>34</v>
      </c>
      <c r="M110" s="8">
        <v>1</v>
      </c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  <c r="AF110" s="8"/>
      <c r="AG110" s="8"/>
      <c r="AH110" s="8"/>
      <c r="AI110" s="14">
        <f t="shared" si="2"/>
        <v>1</v>
      </c>
      <c r="AJ110" s="42">
        <v>350</v>
      </c>
      <c r="AK110" s="42">
        <f t="shared" si="3"/>
        <v>350</v>
      </c>
    </row>
    <row r="111" spans="1:37" ht="50.45" customHeight="1" x14ac:dyDescent="0.25">
      <c r="A111" s="7"/>
      <c r="B111" s="8" t="s">
        <v>397</v>
      </c>
      <c r="C111" s="8" t="s">
        <v>54</v>
      </c>
      <c r="D111" s="8" t="s">
        <v>32</v>
      </c>
      <c r="E111" s="8" t="s">
        <v>398</v>
      </c>
      <c r="F111" s="8" t="s">
        <v>995</v>
      </c>
      <c r="G111" s="8" t="s">
        <v>62</v>
      </c>
      <c r="H111" s="8" t="s">
        <v>399</v>
      </c>
      <c r="I111" s="9" t="s">
        <v>400</v>
      </c>
      <c r="J111" s="8" t="s">
        <v>84</v>
      </c>
      <c r="K111" s="8" t="s">
        <v>401</v>
      </c>
      <c r="L111" s="8" t="s">
        <v>34</v>
      </c>
      <c r="M111" s="8">
        <v>2</v>
      </c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  <c r="AC111" s="8"/>
      <c r="AD111" s="8"/>
      <c r="AE111" s="8"/>
      <c r="AF111" s="8"/>
      <c r="AG111" s="8"/>
      <c r="AH111" s="8"/>
      <c r="AI111" s="14">
        <f t="shared" si="2"/>
        <v>2</v>
      </c>
      <c r="AJ111" s="42">
        <v>290</v>
      </c>
      <c r="AK111" s="42">
        <f t="shared" si="3"/>
        <v>580</v>
      </c>
    </row>
    <row r="112" spans="1:37" ht="50.45" customHeight="1" x14ac:dyDescent="0.25">
      <c r="A112" s="12"/>
      <c r="B112" s="8" t="s">
        <v>402</v>
      </c>
      <c r="C112" s="8" t="s">
        <v>54</v>
      </c>
      <c r="D112" s="8" t="s">
        <v>32</v>
      </c>
      <c r="E112" s="8" t="s">
        <v>403</v>
      </c>
      <c r="F112" s="8" t="s">
        <v>995</v>
      </c>
      <c r="G112" s="8" t="s">
        <v>62</v>
      </c>
      <c r="H112" s="8" t="s">
        <v>404</v>
      </c>
      <c r="I112" s="9" t="s">
        <v>309</v>
      </c>
      <c r="J112" s="8" t="s">
        <v>310</v>
      </c>
      <c r="K112" s="8" t="s">
        <v>405</v>
      </c>
      <c r="L112" s="8" t="s">
        <v>34</v>
      </c>
      <c r="M112" s="8">
        <v>19</v>
      </c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  <c r="AC112" s="8"/>
      <c r="AD112" s="8"/>
      <c r="AE112" s="8"/>
      <c r="AF112" s="8"/>
      <c r="AG112" s="8"/>
      <c r="AH112" s="8"/>
      <c r="AI112" s="14">
        <f t="shared" si="2"/>
        <v>19</v>
      </c>
      <c r="AJ112" s="42">
        <v>330</v>
      </c>
      <c r="AK112" s="42">
        <f t="shared" si="3"/>
        <v>6270</v>
      </c>
    </row>
    <row r="113" spans="1:37" ht="50.45" customHeight="1" x14ac:dyDescent="0.25">
      <c r="A113" s="7"/>
      <c r="B113" s="8" t="s">
        <v>406</v>
      </c>
      <c r="C113" s="8" t="s">
        <v>54</v>
      </c>
      <c r="D113" s="8" t="s">
        <v>32</v>
      </c>
      <c r="E113" s="8" t="s">
        <v>407</v>
      </c>
      <c r="F113" s="8" t="s">
        <v>995</v>
      </c>
      <c r="G113" s="8" t="s">
        <v>62</v>
      </c>
      <c r="H113" s="8" t="s">
        <v>408</v>
      </c>
      <c r="I113" s="9" t="s">
        <v>409</v>
      </c>
      <c r="J113" s="8" t="s">
        <v>410</v>
      </c>
      <c r="K113" s="8" t="s">
        <v>411</v>
      </c>
      <c r="L113" s="8" t="s">
        <v>34</v>
      </c>
      <c r="M113" s="8">
        <v>4</v>
      </c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  <c r="AC113" s="8"/>
      <c r="AD113" s="8"/>
      <c r="AE113" s="8"/>
      <c r="AF113" s="8"/>
      <c r="AG113" s="8"/>
      <c r="AH113" s="8"/>
      <c r="AI113" s="14">
        <f t="shared" si="2"/>
        <v>4</v>
      </c>
      <c r="AJ113" s="42">
        <v>540</v>
      </c>
      <c r="AK113" s="42">
        <f t="shared" si="3"/>
        <v>2160</v>
      </c>
    </row>
    <row r="114" spans="1:37" ht="50.45" customHeight="1" x14ac:dyDescent="0.25">
      <c r="A114" s="7"/>
      <c r="B114" s="8" t="s">
        <v>412</v>
      </c>
      <c r="C114" s="8" t="s">
        <v>54</v>
      </c>
      <c r="D114" s="8" t="s">
        <v>32</v>
      </c>
      <c r="E114" s="8" t="s">
        <v>413</v>
      </c>
      <c r="F114" s="8" t="s">
        <v>995</v>
      </c>
      <c r="G114" s="8" t="s">
        <v>62</v>
      </c>
      <c r="H114" s="8" t="s">
        <v>414</v>
      </c>
      <c r="I114" s="9" t="s">
        <v>135</v>
      </c>
      <c r="J114" s="8" t="s">
        <v>51</v>
      </c>
      <c r="K114" s="8" t="s">
        <v>415</v>
      </c>
      <c r="L114" s="8" t="s">
        <v>34</v>
      </c>
      <c r="M114" s="8">
        <v>1</v>
      </c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  <c r="AC114" s="8"/>
      <c r="AD114" s="8"/>
      <c r="AE114" s="8"/>
      <c r="AF114" s="8"/>
      <c r="AG114" s="8"/>
      <c r="AH114" s="8"/>
      <c r="AI114" s="14">
        <f t="shared" si="2"/>
        <v>1</v>
      </c>
      <c r="AJ114" s="42">
        <v>613.25</v>
      </c>
      <c r="AK114" s="42">
        <f t="shared" si="3"/>
        <v>613.25</v>
      </c>
    </row>
    <row r="115" spans="1:37" ht="50.45" customHeight="1" x14ac:dyDescent="0.25">
      <c r="A115" s="7"/>
      <c r="B115" s="8" t="s">
        <v>475</v>
      </c>
      <c r="C115" s="8" t="s">
        <v>54</v>
      </c>
      <c r="D115" s="8" t="s">
        <v>32</v>
      </c>
      <c r="E115" s="8" t="s">
        <v>476</v>
      </c>
      <c r="F115" s="8" t="s">
        <v>986</v>
      </c>
      <c r="G115" s="8" t="s">
        <v>983</v>
      </c>
      <c r="H115" s="8" t="s">
        <v>983</v>
      </c>
      <c r="I115" s="9" t="s">
        <v>477</v>
      </c>
      <c r="J115" s="8" t="s">
        <v>478</v>
      </c>
      <c r="K115" s="8" t="s">
        <v>479</v>
      </c>
      <c r="L115" s="8" t="s">
        <v>34</v>
      </c>
      <c r="M115" s="8">
        <v>1</v>
      </c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  <c r="AD115" s="8"/>
      <c r="AE115" s="8"/>
      <c r="AF115" s="8"/>
      <c r="AG115" s="8"/>
      <c r="AH115" s="8"/>
      <c r="AI115" s="14">
        <f t="shared" si="2"/>
        <v>1</v>
      </c>
      <c r="AJ115" s="42">
        <v>90</v>
      </c>
      <c r="AK115" s="42">
        <f t="shared" si="3"/>
        <v>90</v>
      </c>
    </row>
    <row r="116" spans="1:37" ht="50.45" customHeight="1" x14ac:dyDescent="0.25">
      <c r="A116" s="7"/>
      <c r="B116" s="8" t="s">
        <v>674</v>
      </c>
      <c r="C116" s="8" t="s">
        <v>54</v>
      </c>
      <c r="D116" s="8" t="s">
        <v>32</v>
      </c>
      <c r="E116" s="8" t="s">
        <v>675</v>
      </c>
      <c r="F116" s="8" t="s">
        <v>995</v>
      </c>
      <c r="G116" s="8" t="s">
        <v>991</v>
      </c>
      <c r="H116" s="8" t="s">
        <v>676</v>
      </c>
      <c r="I116" s="9" t="s">
        <v>139</v>
      </c>
      <c r="J116" s="8" t="s">
        <v>50</v>
      </c>
      <c r="K116" s="8" t="s">
        <v>677</v>
      </c>
      <c r="L116" s="8" t="s">
        <v>34</v>
      </c>
      <c r="M116" s="8">
        <v>1</v>
      </c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  <c r="AF116" s="8"/>
      <c r="AG116" s="8"/>
      <c r="AH116" s="8"/>
      <c r="AI116" s="14">
        <f t="shared" si="2"/>
        <v>1</v>
      </c>
      <c r="AJ116" s="42">
        <v>190</v>
      </c>
      <c r="AK116" s="42">
        <f t="shared" si="3"/>
        <v>190</v>
      </c>
    </row>
    <row r="117" spans="1:37" ht="50.45" customHeight="1" x14ac:dyDescent="0.25">
      <c r="A117" s="7"/>
      <c r="B117" s="8" t="s">
        <v>678</v>
      </c>
      <c r="C117" s="8" t="s">
        <v>54</v>
      </c>
      <c r="D117" s="8" t="s">
        <v>32</v>
      </c>
      <c r="E117" s="8" t="s">
        <v>679</v>
      </c>
      <c r="F117" s="8" t="s">
        <v>995</v>
      </c>
      <c r="G117" s="8" t="s">
        <v>991</v>
      </c>
      <c r="H117" s="8" t="s">
        <v>680</v>
      </c>
      <c r="I117" s="9" t="s">
        <v>292</v>
      </c>
      <c r="J117" s="8" t="s">
        <v>293</v>
      </c>
      <c r="K117" s="8" t="s">
        <v>681</v>
      </c>
      <c r="L117" s="8" t="s">
        <v>34</v>
      </c>
      <c r="M117" s="8">
        <v>1</v>
      </c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8"/>
      <c r="AG117" s="8"/>
      <c r="AH117" s="8"/>
      <c r="AI117" s="14">
        <f t="shared" si="2"/>
        <v>1</v>
      </c>
      <c r="AJ117" s="42">
        <v>190</v>
      </c>
      <c r="AK117" s="42">
        <f t="shared" si="3"/>
        <v>190</v>
      </c>
    </row>
    <row r="118" spans="1:37" ht="50.45" customHeight="1" x14ac:dyDescent="0.25">
      <c r="A118" s="7"/>
      <c r="B118" s="8" t="s">
        <v>682</v>
      </c>
      <c r="C118" s="8" t="s">
        <v>54</v>
      </c>
      <c r="D118" s="8" t="s">
        <v>32</v>
      </c>
      <c r="E118" s="8" t="s">
        <v>683</v>
      </c>
      <c r="F118" s="8" t="s">
        <v>995</v>
      </c>
      <c r="G118" s="8" t="s">
        <v>991</v>
      </c>
      <c r="H118" s="8" t="s">
        <v>680</v>
      </c>
      <c r="I118" s="9" t="s">
        <v>617</v>
      </c>
      <c r="J118" s="8" t="s">
        <v>126</v>
      </c>
      <c r="K118" s="8" t="s">
        <v>684</v>
      </c>
      <c r="L118" s="8" t="s">
        <v>34</v>
      </c>
      <c r="M118" s="8">
        <v>1</v>
      </c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8"/>
      <c r="AG118" s="8"/>
      <c r="AH118" s="8"/>
      <c r="AI118" s="14">
        <f t="shared" si="2"/>
        <v>1</v>
      </c>
      <c r="AJ118" s="42">
        <v>230</v>
      </c>
      <c r="AK118" s="42">
        <f t="shared" si="3"/>
        <v>230</v>
      </c>
    </row>
    <row r="119" spans="1:37" ht="50.45" customHeight="1" x14ac:dyDescent="0.25">
      <c r="A119" s="7"/>
      <c r="B119" s="8" t="s">
        <v>685</v>
      </c>
      <c r="C119" s="8" t="s">
        <v>54</v>
      </c>
      <c r="D119" s="8" t="s">
        <v>32</v>
      </c>
      <c r="E119" s="8" t="s">
        <v>686</v>
      </c>
      <c r="F119" s="8" t="s">
        <v>995</v>
      </c>
      <c r="G119" s="8" t="s">
        <v>991</v>
      </c>
      <c r="H119" s="8" t="s">
        <v>687</v>
      </c>
      <c r="I119" s="9" t="s">
        <v>139</v>
      </c>
      <c r="J119" s="8" t="s">
        <v>50</v>
      </c>
      <c r="K119" s="8" t="s">
        <v>688</v>
      </c>
      <c r="L119" s="8" t="s">
        <v>34</v>
      </c>
      <c r="M119" s="8">
        <v>2</v>
      </c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14">
        <f t="shared" si="2"/>
        <v>2</v>
      </c>
      <c r="AJ119" s="42">
        <v>310</v>
      </c>
      <c r="AK119" s="42">
        <f t="shared" si="3"/>
        <v>620</v>
      </c>
    </row>
    <row r="120" spans="1:37" ht="50.45" customHeight="1" x14ac:dyDescent="0.25">
      <c r="A120" s="12"/>
      <c r="B120" s="8" t="s">
        <v>689</v>
      </c>
      <c r="C120" s="8" t="s">
        <v>54</v>
      </c>
      <c r="D120" s="8" t="s">
        <v>32</v>
      </c>
      <c r="E120" s="8" t="s">
        <v>686</v>
      </c>
      <c r="F120" s="8" t="s">
        <v>995</v>
      </c>
      <c r="G120" s="8" t="s">
        <v>991</v>
      </c>
      <c r="H120" s="8" t="s">
        <v>687</v>
      </c>
      <c r="I120" s="9" t="s">
        <v>617</v>
      </c>
      <c r="J120" s="8" t="s">
        <v>126</v>
      </c>
      <c r="K120" s="8" t="s">
        <v>688</v>
      </c>
      <c r="L120" s="8" t="s">
        <v>34</v>
      </c>
      <c r="M120" s="8">
        <v>7</v>
      </c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14">
        <f t="shared" si="2"/>
        <v>7</v>
      </c>
      <c r="AJ120" s="42">
        <v>310</v>
      </c>
      <c r="AK120" s="42">
        <f t="shared" si="3"/>
        <v>2170</v>
      </c>
    </row>
    <row r="121" spans="1:37" ht="50.45" customHeight="1" x14ac:dyDescent="0.25">
      <c r="A121" s="13"/>
      <c r="B121" s="8" t="s">
        <v>755</v>
      </c>
      <c r="C121" s="8" t="s">
        <v>54</v>
      </c>
      <c r="D121" s="8" t="s">
        <v>32</v>
      </c>
      <c r="E121" s="8" t="s">
        <v>756</v>
      </c>
      <c r="F121" s="8" t="s">
        <v>974</v>
      </c>
      <c r="G121" s="8" t="s">
        <v>42</v>
      </c>
      <c r="H121" s="8" t="s">
        <v>74</v>
      </c>
      <c r="I121" s="9" t="s">
        <v>757</v>
      </c>
      <c r="J121" s="8"/>
      <c r="K121" s="8" t="s">
        <v>510</v>
      </c>
      <c r="L121" s="8" t="s">
        <v>34</v>
      </c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>
        <v>4</v>
      </c>
      <c r="AD121" s="8"/>
      <c r="AE121" s="8">
        <v>5</v>
      </c>
      <c r="AF121" s="8">
        <v>5</v>
      </c>
      <c r="AG121" s="8">
        <v>2</v>
      </c>
      <c r="AH121" s="8"/>
      <c r="AI121" s="14">
        <f t="shared" si="2"/>
        <v>16</v>
      </c>
      <c r="AJ121" s="42">
        <v>590</v>
      </c>
      <c r="AK121" s="42">
        <f t="shared" si="3"/>
        <v>9440</v>
      </c>
    </row>
    <row r="122" spans="1:37" ht="50.45" customHeight="1" x14ac:dyDescent="0.25">
      <c r="A122" s="7"/>
      <c r="B122" s="8" t="s">
        <v>767</v>
      </c>
      <c r="C122" s="8" t="s">
        <v>54</v>
      </c>
      <c r="D122" s="8" t="s">
        <v>32</v>
      </c>
      <c r="E122" s="8" t="s">
        <v>768</v>
      </c>
      <c r="F122" s="8" t="s">
        <v>986</v>
      </c>
      <c r="G122" s="8" t="s">
        <v>988</v>
      </c>
      <c r="H122" s="8" t="s">
        <v>769</v>
      </c>
      <c r="I122" s="9" t="s">
        <v>770</v>
      </c>
      <c r="J122" s="8" t="s">
        <v>771</v>
      </c>
      <c r="K122" s="8" t="s">
        <v>772</v>
      </c>
      <c r="L122" s="8" t="s">
        <v>34</v>
      </c>
      <c r="M122" s="8">
        <v>4</v>
      </c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14">
        <f t="shared" si="2"/>
        <v>4</v>
      </c>
      <c r="AJ122" s="42">
        <v>290</v>
      </c>
      <c r="AK122" s="42">
        <f t="shared" si="3"/>
        <v>1160</v>
      </c>
    </row>
    <row r="123" spans="1:37" ht="50.45" customHeight="1" x14ac:dyDescent="0.25">
      <c r="A123" s="10"/>
      <c r="B123" s="8" t="s">
        <v>776</v>
      </c>
      <c r="C123" s="8" t="s">
        <v>54</v>
      </c>
      <c r="D123" s="8" t="s">
        <v>32</v>
      </c>
      <c r="E123" s="8" t="s">
        <v>777</v>
      </c>
      <c r="F123" s="8" t="s">
        <v>995</v>
      </c>
      <c r="G123" s="8" t="s">
        <v>72</v>
      </c>
      <c r="H123" s="8" t="s">
        <v>778</v>
      </c>
      <c r="I123" s="9" t="s">
        <v>341</v>
      </c>
      <c r="J123" s="8" t="s">
        <v>342</v>
      </c>
      <c r="K123" s="8" t="s">
        <v>337</v>
      </c>
      <c r="L123" s="8" t="s">
        <v>34</v>
      </c>
      <c r="M123" s="8">
        <v>3</v>
      </c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14">
        <f t="shared" si="2"/>
        <v>3</v>
      </c>
      <c r="AJ123" s="42">
        <v>30</v>
      </c>
      <c r="AK123" s="42">
        <f t="shared" si="3"/>
        <v>90</v>
      </c>
    </row>
    <row r="124" spans="1:37" ht="50.45" customHeight="1" x14ac:dyDescent="0.25">
      <c r="A124" s="10"/>
      <c r="B124" s="8" t="s">
        <v>784</v>
      </c>
      <c r="C124" s="8" t="s">
        <v>54</v>
      </c>
      <c r="D124" s="8" t="s">
        <v>32</v>
      </c>
      <c r="E124" s="8" t="s">
        <v>785</v>
      </c>
      <c r="F124" s="8" t="s">
        <v>995</v>
      </c>
      <c r="G124" s="8" t="s">
        <v>72</v>
      </c>
      <c r="H124" s="8" t="s">
        <v>778</v>
      </c>
      <c r="I124" s="9" t="s">
        <v>139</v>
      </c>
      <c r="J124" s="8" t="s">
        <v>50</v>
      </c>
      <c r="K124" s="8" t="s">
        <v>337</v>
      </c>
      <c r="L124" s="8" t="s">
        <v>34</v>
      </c>
      <c r="M124" s="8">
        <v>39</v>
      </c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14">
        <f t="shared" si="2"/>
        <v>39</v>
      </c>
      <c r="AJ124" s="42">
        <v>20</v>
      </c>
      <c r="AK124" s="42">
        <f t="shared" si="3"/>
        <v>780</v>
      </c>
    </row>
    <row r="125" spans="1:37" ht="50.45" customHeight="1" x14ac:dyDescent="0.25">
      <c r="A125" s="10"/>
      <c r="B125" s="8" t="s">
        <v>791</v>
      </c>
      <c r="C125" s="8" t="s">
        <v>54</v>
      </c>
      <c r="D125" s="8" t="s">
        <v>32</v>
      </c>
      <c r="E125" s="8" t="s">
        <v>787</v>
      </c>
      <c r="F125" s="8" t="s">
        <v>995</v>
      </c>
      <c r="G125" s="8" t="s">
        <v>72</v>
      </c>
      <c r="H125" s="8" t="s">
        <v>788</v>
      </c>
      <c r="I125" s="9" t="s">
        <v>792</v>
      </c>
      <c r="J125" s="8" t="s">
        <v>793</v>
      </c>
      <c r="K125" s="8" t="s">
        <v>337</v>
      </c>
      <c r="L125" s="8" t="s">
        <v>34</v>
      </c>
      <c r="M125" s="8">
        <v>27</v>
      </c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14">
        <f t="shared" si="2"/>
        <v>27</v>
      </c>
      <c r="AJ125" s="42">
        <v>20</v>
      </c>
      <c r="AK125" s="42">
        <f t="shared" si="3"/>
        <v>540</v>
      </c>
    </row>
    <row r="126" spans="1:37" ht="50.45" customHeight="1" x14ac:dyDescent="0.25">
      <c r="A126" s="10"/>
      <c r="B126" s="8" t="s">
        <v>800</v>
      </c>
      <c r="C126" s="8" t="s">
        <v>54</v>
      </c>
      <c r="D126" s="8" t="s">
        <v>32</v>
      </c>
      <c r="E126" s="8" t="s">
        <v>801</v>
      </c>
      <c r="F126" s="8" t="s">
        <v>995</v>
      </c>
      <c r="G126" s="8" t="s">
        <v>72</v>
      </c>
      <c r="H126" s="8" t="s">
        <v>802</v>
      </c>
      <c r="I126" s="9" t="s">
        <v>789</v>
      </c>
      <c r="J126" s="8" t="s">
        <v>790</v>
      </c>
      <c r="K126" s="8" t="s">
        <v>337</v>
      </c>
      <c r="L126" s="8" t="s">
        <v>34</v>
      </c>
      <c r="M126" s="8">
        <v>15</v>
      </c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14">
        <f t="shared" si="2"/>
        <v>15</v>
      </c>
      <c r="AJ126" s="42">
        <v>20</v>
      </c>
      <c r="AK126" s="42">
        <f t="shared" si="3"/>
        <v>300</v>
      </c>
    </row>
    <row r="127" spans="1:37" ht="50.45" customHeight="1" x14ac:dyDescent="0.25">
      <c r="A127" s="7"/>
      <c r="B127" s="8" t="s">
        <v>814</v>
      </c>
      <c r="C127" s="8" t="s">
        <v>54</v>
      </c>
      <c r="D127" s="8" t="s">
        <v>32</v>
      </c>
      <c r="E127" s="8" t="s">
        <v>815</v>
      </c>
      <c r="F127" s="8" t="s">
        <v>995</v>
      </c>
      <c r="G127" s="8" t="s">
        <v>72</v>
      </c>
      <c r="H127" s="8" t="s">
        <v>816</v>
      </c>
      <c r="I127" s="9" t="s">
        <v>811</v>
      </c>
      <c r="J127" s="8" t="s">
        <v>812</v>
      </c>
      <c r="K127" s="8" t="s">
        <v>813</v>
      </c>
      <c r="L127" s="8" t="s">
        <v>34</v>
      </c>
      <c r="M127" s="8">
        <v>68</v>
      </c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14">
        <f t="shared" si="2"/>
        <v>68</v>
      </c>
      <c r="AJ127" s="42">
        <v>30</v>
      </c>
      <c r="AK127" s="42">
        <f t="shared" si="3"/>
        <v>2040</v>
      </c>
    </row>
    <row r="128" spans="1:37" ht="50.45" customHeight="1" x14ac:dyDescent="0.25">
      <c r="A128" s="7"/>
      <c r="B128" s="8" t="s">
        <v>835</v>
      </c>
      <c r="C128" s="8" t="s">
        <v>54</v>
      </c>
      <c r="D128" s="8" t="s">
        <v>32</v>
      </c>
      <c r="E128" s="8" t="s">
        <v>836</v>
      </c>
      <c r="F128" s="8" t="s">
        <v>986</v>
      </c>
      <c r="G128" s="8" t="s">
        <v>988</v>
      </c>
      <c r="H128" s="8" t="s">
        <v>83</v>
      </c>
      <c r="I128" s="9" t="s">
        <v>617</v>
      </c>
      <c r="J128" s="8"/>
      <c r="K128" s="8" t="s">
        <v>837</v>
      </c>
      <c r="L128" s="8" t="s">
        <v>34</v>
      </c>
      <c r="M128" s="8">
        <v>4</v>
      </c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14">
        <f t="shared" si="2"/>
        <v>4</v>
      </c>
      <c r="AJ128" s="42">
        <v>240</v>
      </c>
      <c r="AK128" s="42">
        <f t="shared" si="3"/>
        <v>960</v>
      </c>
    </row>
    <row r="129" spans="1:37" ht="50.45" customHeight="1" x14ac:dyDescent="0.25">
      <c r="A129" s="7"/>
      <c r="B129" s="8" t="s">
        <v>857</v>
      </c>
      <c r="C129" s="8" t="s">
        <v>54</v>
      </c>
      <c r="D129" s="8" t="s">
        <v>32</v>
      </c>
      <c r="E129" s="8" t="s">
        <v>858</v>
      </c>
      <c r="F129" s="8" t="s">
        <v>986</v>
      </c>
      <c r="G129" s="8" t="s">
        <v>41</v>
      </c>
      <c r="H129" s="8" t="s">
        <v>859</v>
      </c>
      <c r="I129" s="9" t="s">
        <v>135</v>
      </c>
      <c r="J129" s="8" t="s">
        <v>51</v>
      </c>
      <c r="K129" s="8" t="s">
        <v>860</v>
      </c>
      <c r="L129" s="8" t="s">
        <v>34</v>
      </c>
      <c r="M129" s="8">
        <v>1</v>
      </c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14">
        <f t="shared" si="2"/>
        <v>1</v>
      </c>
      <c r="AJ129" s="42">
        <v>1980</v>
      </c>
      <c r="AK129" s="42">
        <f t="shared" si="3"/>
        <v>1980</v>
      </c>
    </row>
    <row r="130" spans="1:37" ht="50.45" customHeight="1" x14ac:dyDescent="0.25">
      <c r="A130" s="7"/>
      <c r="B130" s="8" t="s">
        <v>861</v>
      </c>
      <c r="C130" s="8" t="s">
        <v>54</v>
      </c>
      <c r="D130" s="8" t="s">
        <v>32</v>
      </c>
      <c r="E130" s="8" t="s">
        <v>862</v>
      </c>
      <c r="F130" s="8" t="s">
        <v>986</v>
      </c>
      <c r="G130" s="8" t="s">
        <v>45</v>
      </c>
      <c r="H130" s="8" t="s">
        <v>863</v>
      </c>
      <c r="I130" s="9" t="s">
        <v>523</v>
      </c>
      <c r="J130" s="8" t="s">
        <v>524</v>
      </c>
      <c r="K130" s="8" t="s">
        <v>864</v>
      </c>
      <c r="L130" s="8" t="s">
        <v>34</v>
      </c>
      <c r="M130" s="8">
        <v>2</v>
      </c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14">
        <f t="shared" si="2"/>
        <v>2</v>
      </c>
      <c r="AJ130" s="42">
        <v>3400</v>
      </c>
      <c r="AK130" s="42">
        <f t="shared" si="3"/>
        <v>6800</v>
      </c>
    </row>
    <row r="131" spans="1:37" ht="50.45" customHeight="1" x14ac:dyDescent="0.25">
      <c r="A131" s="7"/>
      <c r="B131" s="8" t="s">
        <v>872</v>
      </c>
      <c r="C131" s="8" t="s">
        <v>54</v>
      </c>
      <c r="D131" s="8" t="s">
        <v>32</v>
      </c>
      <c r="E131" s="8" t="s">
        <v>873</v>
      </c>
      <c r="F131" s="8" t="s">
        <v>986</v>
      </c>
      <c r="G131" s="8" t="s">
        <v>982</v>
      </c>
      <c r="H131" s="8" t="s">
        <v>867</v>
      </c>
      <c r="I131" s="9" t="s">
        <v>135</v>
      </c>
      <c r="J131" s="8" t="s">
        <v>51</v>
      </c>
      <c r="K131" s="8" t="s">
        <v>868</v>
      </c>
      <c r="L131" s="8" t="s">
        <v>34</v>
      </c>
      <c r="M131" s="8">
        <v>2</v>
      </c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14">
        <f t="shared" si="2"/>
        <v>2</v>
      </c>
      <c r="AJ131" s="42">
        <v>350</v>
      </c>
      <c r="AK131" s="42">
        <f t="shared" si="3"/>
        <v>700</v>
      </c>
    </row>
    <row r="132" spans="1:37" ht="50.45" customHeight="1" x14ac:dyDescent="0.25">
      <c r="A132" s="7"/>
      <c r="B132" s="8" t="s">
        <v>884</v>
      </c>
      <c r="C132" s="8" t="s">
        <v>54</v>
      </c>
      <c r="D132" s="8" t="s">
        <v>32</v>
      </c>
      <c r="E132" s="8" t="s">
        <v>885</v>
      </c>
      <c r="F132" s="8" t="s">
        <v>986</v>
      </c>
      <c r="G132" s="8" t="s">
        <v>985</v>
      </c>
      <c r="H132" s="8" t="s">
        <v>880</v>
      </c>
      <c r="I132" s="9" t="s">
        <v>886</v>
      </c>
      <c r="J132" s="8" t="s">
        <v>452</v>
      </c>
      <c r="K132" s="8" t="s">
        <v>883</v>
      </c>
      <c r="L132" s="8" t="s">
        <v>34</v>
      </c>
      <c r="M132" s="8"/>
      <c r="N132" s="8"/>
      <c r="O132" s="8"/>
      <c r="P132" s="8"/>
      <c r="Q132" s="8"/>
      <c r="R132" s="8"/>
      <c r="S132" s="8"/>
      <c r="T132" s="8"/>
      <c r="U132" s="8"/>
      <c r="V132" s="8">
        <v>2</v>
      </c>
      <c r="W132" s="8">
        <v>3</v>
      </c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14">
        <f t="shared" si="2"/>
        <v>5</v>
      </c>
      <c r="AJ132" s="42">
        <v>80</v>
      </c>
      <c r="AK132" s="42">
        <f t="shared" si="3"/>
        <v>400</v>
      </c>
    </row>
    <row r="133" spans="1:37" ht="50.45" customHeight="1" x14ac:dyDescent="0.2">
      <c r="A133" s="11" t="s">
        <v>981</v>
      </c>
      <c r="B133" s="8" t="s">
        <v>902</v>
      </c>
      <c r="C133" s="8" t="s">
        <v>54</v>
      </c>
      <c r="D133" s="8" t="s">
        <v>32</v>
      </c>
      <c r="E133" s="8" t="s">
        <v>903</v>
      </c>
      <c r="F133" s="8" t="s">
        <v>986</v>
      </c>
      <c r="G133" s="8" t="s">
        <v>985</v>
      </c>
      <c r="H133" s="8" t="s">
        <v>880</v>
      </c>
      <c r="I133" s="9" t="s">
        <v>904</v>
      </c>
      <c r="J133" s="8" t="s">
        <v>877</v>
      </c>
      <c r="K133" s="8" t="s">
        <v>905</v>
      </c>
      <c r="L133" s="8" t="s">
        <v>34</v>
      </c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>
        <v>1</v>
      </c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14">
        <f t="shared" ref="AI133:AI196" si="4">+SUM(M133:AH133)</f>
        <v>1</v>
      </c>
      <c r="AJ133" s="42">
        <v>50</v>
      </c>
      <c r="AK133" s="42">
        <f t="shared" si="3"/>
        <v>50</v>
      </c>
    </row>
    <row r="134" spans="1:37" ht="50.45" customHeight="1" x14ac:dyDescent="0.2">
      <c r="A134" s="11" t="s">
        <v>981</v>
      </c>
      <c r="B134" s="8" t="s">
        <v>906</v>
      </c>
      <c r="C134" s="8" t="s">
        <v>54</v>
      </c>
      <c r="D134" s="8" t="s">
        <v>32</v>
      </c>
      <c r="E134" s="8" t="s">
        <v>903</v>
      </c>
      <c r="F134" s="8" t="s">
        <v>986</v>
      </c>
      <c r="G134" s="8" t="s">
        <v>985</v>
      </c>
      <c r="H134" s="8" t="s">
        <v>880</v>
      </c>
      <c r="I134" s="9" t="s">
        <v>907</v>
      </c>
      <c r="J134" s="8" t="s">
        <v>51</v>
      </c>
      <c r="K134" s="8" t="s">
        <v>905</v>
      </c>
      <c r="L134" s="8" t="s">
        <v>34</v>
      </c>
      <c r="M134" s="8"/>
      <c r="N134" s="8"/>
      <c r="O134" s="8"/>
      <c r="P134" s="8"/>
      <c r="Q134" s="8"/>
      <c r="R134" s="8"/>
      <c r="S134" s="8"/>
      <c r="T134" s="8"/>
      <c r="U134" s="8"/>
      <c r="V134" s="8">
        <v>1</v>
      </c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14">
        <f t="shared" si="4"/>
        <v>1</v>
      </c>
      <c r="AJ134" s="42">
        <v>50</v>
      </c>
      <c r="AK134" s="42">
        <f t="shared" ref="AK134:AK197" si="5">AJ134*AI134</f>
        <v>50</v>
      </c>
    </row>
    <row r="135" spans="1:37" ht="50.45" customHeight="1" x14ac:dyDescent="0.25">
      <c r="A135" s="7"/>
      <c r="B135" s="8" t="s">
        <v>908</v>
      </c>
      <c r="C135" s="8" t="s">
        <v>54</v>
      </c>
      <c r="D135" s="8" t="s">
        <v>32</v>
      </c>
      <c r="E135" s="8" t="s">
        <v>903</v>
      </c>
      <c r="F135" s="8" t="s">
        <v>986</v>
      </c>
      <c r="G135" s="8" t="s">
        <v>985</v>
      </c>
      <c r="H135" s="8" t="s">
        <v>880</v>
      </c>
      <c r="I135" s="9" t="s">
        <v>909</v>
      </c>
      <c r="J135" s="8" t="s">
        <v>445</v>
      </c>
      <c r="K135" s="8" t="s">
        <v>910</v>
      </c>
      <c r="L135" s="8" t="s">
        <v>34</v>
      </c>
      <c r="M135" s="8"/>
      <c r="N135" s="8"/>
      <c r="O135" s="8"/>
      <c r="P135" s="8"/>
      <c r="Q135" s="8"/>
      <c r="R135" s="8"/>
      <c r="S135" s="8"/>
      <c r="T135" s="8"/>
      <c r="U135" s="8"/>
      <c r="V135" s="8">
        <v>1</v>
      </c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14">
        <f t="shared" si="4"/>
        <v>1</v>
      </c>
      <c r="AJ135" s="42">
        <v>75</v>
      </c>
      <c r="AK135" s="42">
        <f t="shared" si="5"/>
        <v>75</v>
      </c>
    </row>
    <row r="136" spans="1:37" ht="50.45" customHeight="1" x14ac:dyDescent="0.2">
      <c r="A136" s="11" t="s">
        <v>981</v>
      </c>
      <c r="B136" s="8" t="s">
        <v>911</v>
      </c>
      <c r="C136" s="8" t="s">
        <v>54</v>
      </c>
      <c r="D136" s="8" t="s">
        <v>32</v>
      </c>
      <c r="E136" s="8" t="s">
        <v>903</v>
      </c>
      <c r="F136" s="8" t="s">
        <v>986</v>
      </c>
      <c r="G136" s="8" t="s">
        <v>985</v>
      </c>
      <c r="H136" s="8" t="s">
        <v>880</v>
      </c>
      <c r="I136" s="9" t="s">
        <v>907</v>
      </c>
      <c r="J136" s="8" t="s">
        <v>51</v>
      </c>
      <c r="K136" s="8" t="s">
        <v>910</v>
      </c>
      <c r="L136" s="8" t="s">
        <v>34</v>
      </c>
      <c r="M136" s="8"/>
      <c r="N136" s="8"/>
      <c r="O136" s="8"/>
      <c r="P136" s="8"/>
      <c r="Q136" s="8"/>
      <c r="R136" s="8"/>
      <c r="S136" s="8"/>
      <c r="T136" s="8"/>
      <c r="U136" s="8"/>
      <c r="V136" s="8">
        <v>2</v>
      </c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14">
        <f t="shared" si="4"/>
        <v>2</v>
      </c>
      <c r="AJ136" s="42">
        <v>75</v>
      </c>
      <c r="AK136" s="42">
        <f t="shared" si="5"/>
        <v>150</v>
      </c>
    </row>
    <row r="137" spans="1:37" ht="50.45" customHeight="1" x14ac:dyDescent="0.25">
      <c r="A137" s="7"/>
      <c r="B137" s="8" t="s">
        <v>936</v>
      </c>
      <c r="C137" s="8" t="s">
        <v>54</v>
      </c>
      <c r="D137" s="8" t="s">
        <v>32</v>
      </c>
      <c r="E137" s="8" t="s">
        <v>937</v>
      </c>
      <c r="F137" s="8" t="s">
        <v>974</v>
      </c>
      <c r="G137" s="8" t="s">
        <v>40</v>
      </c>
      <c r="H137" s="8" t="s">
        <v>938</v>
      </c>
      <c r="I137" s="9" t="s">
        <v>939</v>
      </c>
      <c r="J137" s="8" t="s">
        <v>940</v>
      </c>
      <c r="K137" s="8" t="s">
        <v>941</v>
      </c>
      <c r="L137" s="8" t="s">
        <v>34</v>
      </c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>
        <v>1</v>
      </c>
      <c r="AD137" s="8"/>
      <c r="AE137" s="8"/>
      <c r="AF137" s="8"/>
      <c r="AG137" s="8"/>
      <c r="AH137" s="8"/>
      <c r="AI137" s="14">
        <f t="shared" si="4"/>
        <v>1</v>
      </c>
      <c r="AJ137" s="42">
        <v>1690</v>
      </c>
      <c r="AK137" s="42">
        <f t="shared" si="5"/>
        <v>1690</v>
      </c>
    </row>
    <row r="138" spans="1:37" ht="50.45" customHeight="1" x14ac:dyDescent="0.25">
      <c r="A138" s="12"/>
      <c r="B138" s="8" t="s">
        <v>961</v>
      </c>
      <c r="C138" s="8" t="s">
        <v>54</v>
      </c>
      <c r="D138" s="8" t="s">
        <v>32</v>
      </c>
      <c r="E138" s="8" t="s">
        <v>962</v>
      </c>
      <c r="F138" s="8" t="s">
        <v>995</v>
      </c>
      <c r="G138" s="8" t="s">
        <v>952</v>
      </c>
      <c r="H138" s="8" t="s">
        <v>963</v>
      </c>
      <c r="I138" s="9" t="s">
        <v>617</v>
      </c>
      <c r="J138" s="8" t="s">
        <v>126</v>
      </c>
      <c r="K138" s="8" t="s">
        <v>964</v>
      </c>
      <c r="L138" s="8" t="s">
        <v>34</v>
      </c>
      <c r="M138" s="8">
        <v>10</v>
      </c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14">
        <f t="shared" si="4"/>
        <v>10</v>
      </c>
      <c r="AJ138" s="42">
        <v>200</v>
      </c>
      <c r="AK138" s="42">
        <f t="shared" si="5"/>
        <v>2000</v>
      </c>
    </row>
    <row r="139" spans="1:37" ht="50.45" customHeight="1" x14ac:dyDescent="0.25">
      <c r="A139" s="8" t="s">
        <v>976</v>
      </c>
      <c r="B139" s="8" t="s">
        <v>59</v>
      </c>
      <c r="C139" s="8" t="s">
        <v>54</v>
      </c>
      <c r="D139" s="8" t="s">
        <v>35</v>
      </c>
      <c r="E139" s="8" t="s">
        <v>60</v>
      </c>
      <c r="F139" s="8" t="s">
        <v>986</v>
      </c>
      <c r="G139" s="8" t="s">
        <v>46</v>
      </c>
      <c r="H139" s="8" t="s">
        <v>46</v>
      </c>
      <c r="I139" s="8">
        <v>525</v>
      </c>
      <c r="J139" s="8" t="s">
        <v>61</v>
      </c>
      <c r="K139" s="8" t="s">
        <v>38</v>
      </c>
      <c r="L139" s="8" t="s">
        <v>34</v>
      </c>
      <c r="M139" s="8"/>
      <c r="N139" s="8"/>
      <c r="O139" s="8"/>
      <c r="P139" s="8"/>
      <c r="Q139" s="8"/>
      <c r="R139" s="8"/>
      <c r="S139" s="8"/>
      <c r="T139" s="8"/>
      <c r="U139" s="8">
        <v>1</v>
      </c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14">
        <f t="shared" si="4"/>
        <v>1</v>
      </c>
      <c r="AJ139" s="43">
        <v>98</v>
      </c>
      <c r="AK139" s="42">
        <f t="shared" si="5"/>
        <v>98</v>
      </c>
    </row>
    <row r="140" spans="1:37" ht="50.45" customHeight="1" x14ac:dyDescent="0.25">
      <c r="A140" s="13" t="s">
        <v>976</v>
      </c>
      <c r="B140" s="8" t="s">
        <v>150</v>
      </c>
      <c r="C140" s="8" t="s">
        <v>54</v>
      </c>
      <c r="D140" s="8" t="s">
        <v>32</v>
      </c>
      <c r="E140" s="8" t="s">
        <v>151</v>
      </c>
      <c r="F140" s="8" t="s">
        <v>974</v>
      </c>
      <c r="G140" s="8" t="s">
        <v>33</v>
      </c>
      <c r="H140" s="8" t="s">
        <v>152</v>
      </c>
      <c r="I140" s="9" t="s">
        <v>153</v>
      </c>
      <c r="J140" s="8"/>
      <c r="K140" s="8" t="s">
        <v>154</v>
      </c>
      <c r="L140" s="8" t="s">
        <v>34</v>
      </c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>
        <v>1</v>
      </c>
      <c r="AD140" s="8"/>
      <c r="AE140" s="8"/>
      <c r="AF140" s="8"/>
      <c r="AG140" s="8"/>
      <c r="AH140" s="8"/>
      <c r="AI140" s="14">
        <f t="shared" si="4"/>
        <v>1</v>
      </c>
      <c r="AJ140" s="42">
        <v>2250</v>
      </c>
      <c r="AK140" s="42">
        <f t="shared" si="5"/>
        <v>2250</v>
      </c>
    </row>
    <row r="141" spans="1:37" ht="50.45" customHeight="1" x14ac:dyDescent="0.25">
      <c r="A141" s="10" t="s">
        <v>976</v>
      </c>
      <c r="B141" s="8" t="s">
        <v>155</v>
      </c>
      <c r="C141" s="8" t="s">
        <v>54</v>
      </c>
      <c r="D141" s="8" t="s">
        <v>32</v>
      </c>
      <c r="E141" s="8" t="s">
        <v>156</v>
      </c>
      <c r="F141" s="8" t="s">
        <v>974</v>
      </c>
      <c r="G141" s="8" t="s">
        <v>33</v>
      </c>
      <c r="H141" s="8" t="s">
        <v>99</v>
      </c>
      <c r="I141" s="9" t="s">
        <v>157</v>
      </c>
      <c r="J141" s="8" t="s">
        <v>158</v>
      </c>
      <c r="K141" s="8" t="s">
        <v>159</v>
      </c>
      <c r="L141" s="8" t="s">
        <v>34</v>
      </c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>
        <v>1</v>
      </c>
      <c r="AD141" s="8"/>
      <c r="AE141" s="8"/>
      <c r="AF141" s="8"/>
      <c r="AG141" s="8"/>
      <c r="AH141" s="8"/>
      <c r="AI141" s="14">
        <f t="shared" si="4"/>
        <v>1</v>
      </c>
      <c r="AJ141" s="42">
        <v>1690</v>
      </c>
      <c r="AK141" s="42">
        <f t="shared" si="5"/>
        <v>1690</v>
      </c>
    </row>
    <row r="142" spans="1:37" ht="50.45" customHeight="1" x14ac:dyDescent="0.2">
      <c r="A142" s="11" t="s">
        <v>981</v>
      </c>
      <c r="B142" s="8" t="s">
        <v>165</v>
      </c>
      <c r="C142" s="8" t="s">
        <v>54</v>
      </c>
      <c r="D142" s="8" t="s">
        <v>32</v>
      </c>
      <c r="E142" s="8" t="s">
        <v>166</v>
      </c>
      <c r="F142" s="8" t="s">
        <v>974</v>
      </c>
      <c r="G142" s="8" t="s">
        <v>33</v>
      </c>
      <c r="H142" s="8" t="s">
        <v>99</v>
      </c>
      <c r="I142" s="9" t="s">
        <v>167</v>
      </c>
      <c r="J142" s="8" t="s">
        <v>168</v>
      </c>
      <c r="K142" s="8" t="s">
        <v>169</v>
      </c>
      <c r="L142" s="8" t="s">
        <v>34</v>
      </c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>
        <v>2</v>
      </c>
      <c r="AC142" s="8"/>
      <c r="AD142" s="8"/>
      <c r="AE142" s="8"/>
      <c r="AF142" s="8"/>
      <c r="AG142" s="8">
        <v>3</v>
      </c>
      <c r="AH142" s="8"/>
      <c r="AI142" s="14">
        <f t="shared" si="4"/>
        <v>5</v>
      </c>
      <c r="AJ142" s="42">
        <v>520</v>
      </c>
      <c r="AK142" s="42">
        <f t="shared" si="5"/>
        <v>2600</v>
      </c>
    </row>
    <row r="143" spans="1:37" ht="50.45" customHeight="1" x14ac:dyDescent="0.25">
      <c r="A143" s="13" t="s">
        <v>976</v>
      </c>
      <c r="B143" s="8" t="s">
        <v>170</v>
      </c>
      <c r="C143" s="8" t="s">
        <v>54</v>
      </c>
      <c r="D143" s="8" t="s">
        <v>32</v>
      </c>
      <c r="E143" s="8" t="s">
        <v>171</v>
      </c>
      <c r="F143" s="8" t="s">
        <v>974</v>
      </c>
      <c r="G143" s="8" t="s">
        <v>33</v>
      </c>
      <c r="H143" s="8" t="s">
        <v>172</v>
      </c>
      <c r="I143" s="9" t="s">
        <v>173</v>
      </c>
      <c r="J143" s="8"/>
      <c r="K143" s="8" t="s">
        <v>117</v>
      </c>
      <c r="L143" s="8" t="s">
        <v>34</v>
      </c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>
        <v>1</v>
      </c>
      <c r="AF143" s="8"/>
      <c r="AG143" s="8"/>
      <c r="AH143" s="8"/>
      <c r="AI143" s="14">
        <f t="shared" si="4"/>
        <v>1</v>
      </c>
      <c r="AJ143" s="42">
        <v>3900</v>
      </c>
      <c r="AK143" s="42">
        <f t="shared" si="5"/>
        <v>3900</v>
      </c>
    </row>
    <row r="144" spans="1:37" ht="50.45" customHeight="1" x14ac:dyDescent="0.25">
      <c r="A144" s="13" t="s">
        <v>976</v>
      </c>
      <c r="B144" s="8" t="s">
        <v>174</v>
      </c>
      <c r="C144" s="8" t="s">
        <v>54</v>
      </c>
      <c r="D144" s="8" t="s">
        <v>32</v>
      </c>
      <c r="E144" s="8" t="s">
        <v>175</v>
      </c>
      <c r="F144" s="8" t="s">
        <v>974</v>
      </c>
      <c r="G144" s="8" t="s">
        <v>33</v>
      </c>
      <c r="H144" s="8" t="s">
        <v>176</v>
      </c>
      <c r="I144" s="9" t="s">
        <v>177</v>
      </c>
      <c r="J144" s="8"/>
      <c r="K144" s="8" t="s">
        <v>178</v>
      </c>
      <c r="L144" s="8" t="s">
        <v>34</v>
      </c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>
        <v>1</v>
      </c>
      <c r="AC144" s="8">
        <v>4</v>
      </c>
      <c r="AD144" s="8"/>
      <c r="AE144" s="8">
        <v>2</v>
      </c>
      <c r="AF144" s="8"/>
      <c r="AG144" s="8"/>
      <c r="AH144" s="8"/>
      <c r="AI144" s="14">
        <f t="shared" si="4"/>
        <v>7</v>
      </c>
      <c r="AJ144" s="42">
        <v>1850.75</v>
      </c>
      <c r="AK144" s="42">
        <f t="shared" si="5"/>
        <v>12955.25</v>
      </c>
    </row>
    <row r="145" spans="1:37" ht="50.45" customHeight="1" x14ac:dyDescent="0.25">
      <c r="A145" s="10" t="s">
        <v>976</v>
      </c>
      <c r="B145" s="8" t="s">
        <v>179</v>
      </c>
      <c r="C145" s="8" t="s">
        <v>54</v>
      </c>
      <c r="D145" s="8" t="s">
        <v>32</v>
      </c>
      <c r="E145" s="8" t="s">
        <v>180</v>
      </c>
      <c r="F145" s="8" t="s">
        <v>986</v>
      </c>
      <c r="G145" s="8" t="s">
        <v>47</v>
      </c>
      <c r="H145" s="8" t="s">
        <v>181</v>
      </c>
      <c r="I145" s="9" t="s">
        <v>182</v>
      </c>
      <c r="J145" s="8" t="s">
        <v>183</v>
      </c>
      <c r="K145" s="8" t="s">
        <v>70</v>
      </c>
      <c r="L145" s="8" t="s">
        <v>34</v>
      </c>
      <c r="M145" s="8">
        <v>4</v>
      </c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14">
        <f t="shared" si="4"/>
        <v>4</v>
      </c>
      <c r="AJ145" s="42">
        <v>1300</v>
      </c>
      <c r="AK145" s="42">
        <f t="shared" si="5"/>
        <v>5200</v>
      </c>
    </row>
    <row r="146" spans="1:37" ht="50.45" customHeight="1" x14ac:dyDescent="0.25">
      <c r="A146" s="10" t="s">
        <v>976</v>
      </c>
      <c r="B146" s="8" t="s">
        <v>184</v>
      </c>
      <c r="C146" s="8" t="s">
        <v>54</v>
      </c>
      <c r="D146" s="8" t="s">
        <v>32</v>
      </c>
      <c r="E146" s="8" t="s">
        <v>185</v>
      </c>
      <c r="F146" s="8" t="s">
        <v>986</v>
      </c>
      <c r="G146" s="8" t="s">
        <v>45</v>
      </c>
      <c r="H146" s="8" t="s">
        <v>186</v>
      </c>
      <c r="I146" s="9" t="s">
        <v>135</v>
      </c>
      <c r="J146" s="8" t="s">
        <v>187</v>
      </c>
      <c r="K146" s="8" t="s">
        <v>70</v>
      </c>
      <c r="L146" s="8" t="s">
        <v>34</v>
      </c>
      <c r="M146" s="8">
        <v>1</v>
      </c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14">
        <f t="shared" si="4"/>
        <v>1</v>
      </c>
      <c r="AJ146" s="42">
        <v>1000</v>
      </c>
      <c r="AK146" s="42">
        <f t="shared" si="5"/>
        <v>1000</v>
      </c>
    </row>
    <row r="147" spans="1:37" ht="50.45" customHeight="1" x14ac:dyDescent="0.25">
      <c r="A147" s="10" t="s">
        <v>976</v>
      </c>
      <c r="B147" s="8" t="s">
        <v>195</v>
      </c>
      <c r="C147" s="8" t="s">
        <v>54</v>
      </c>
      <c r="D147" s="8" t="s">
        <v>32</v>
      </c>
      <c r="E147" s="8" t="s">
        <v>196</v>
      </c>
      <c r="F147" s="8" t="s">
        <v>986</v>
      </c>
      <c r="G147" s="8" t="s">
        <v>37</v>
      </c>
      <c r="H147" s="8" t="s">
        <v>197</v>
      </c>
      <c r="I147" s="9" t="s">
        <v>135</v>
      </c>
      <c r="J147" s="8" t="s">
        <v>187</v>
      </c>
      <c r="K147" s="8" t="s">
        <v>70</v>
      </c>
      <c r="L147" s="8" t="s">
        <v>34</v>
      </c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>
        <v>1</v>
      </c>
      <c r="AD147" s="8"/>
      <c r="AE147" s="8"/>
      <c r="AF147" s="8"/>
      <c r="AG147" s="8"/>
      <c r="AH147" s="8"/>
      <c r="AI147" s="14">
        <f t="shared" si="4"/>
        <v>1</v>
      </c>
      <c r="AJ147" s="42">
        <v>3600</v>
      </c>
      <c r="AK147" s="42">
        <f t="shared" si="5"/>
        <v>3600</v>
      </c>
    </row>
    <row r="148" spans="1:37" ht="50.45" customHeight="1" x14ac:dyDescent="0.25">
      <c r="A148" s="10" t="s">
        <v>976</v>
      </c>
      <c r="B148" s="8" t="s">
        <v>207</v>
      </c>
      <c r="C148" s="8" t="s">
        <v>54</v>
      </c>
      <c r="D148" s="8" t="s">
        <v>32</v>
      </c>
      <c r="E148" s="8" t="s">
        <v>208</v>
      </c>
      <c r="F148" s="8" t="s">
        <v>986</v>
      </c>
      <c r="G148" s="8" t="s">
        <v>982</v>
      </c>
      <c r="H148" s="8" t="s">
        <v>209</v>
      </c>
      <c r="I148" s="9" t="s">
        <v>210</v>
      </c>
      <c r="J148" s="8" t="s">
        <v>211</v>
      </c>
      <c r="K148" s="8" t="s">
        <v>212</v>
      </c>
      <c r="L148" s="8" t="s">
        <v>34</v>
      </c>
      <c r="M148" s="8">
        <v>2</v>
      </c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14">
        <f t="shared" si="4"/>
        <v>2</v>
      </c>
      <c r="AJ148" s="42">
        <v>1390</v>
      </c>
      <c r="AK148" s="42">
        <f t="shared" si="5"/>
        <v>2780</v>
      </c>
    </row>
    <row r="149" spans="1:37" ht="50.45" customHeight="1" x14ac:dyDescent="0.25">
      <c r="A149" s="10" t="s">
        <v>976</v>
      </c>
      <c r="B149" s="8" t="s">
        <v>213</v>
      </c>
      <c r="C149" s="8" t="s">
        <v>54</v>
      </c>
      <c r="D149" s="8" t="s">
        <v>32</v>
      </c>
      <c r="E149" s="8" t="s">
        <v>214</v>
      </c>
      <c r="F149" s="8" t="s">
        <v>986</v>
      </c>
      <c r="G149" s="8" t="s">
        <v>45</v>
      </c>
      <c r="H149" s="8" t="s">
        <v>215</v>
      </c>
      <c r="I149" s="9" t="s">
        <v>216</v>
      </c>
      <c r="J149" s="8" t="s">
        <v>217</v>
      </c>
      <c r="K149" s="8" t="s">
        <v>218</v>
      </c>
      <c r="L149" s="8" t="s">
        <v>34</v>
      </c>
      <c r="M149" s="8">
        <v>4</v>
      </c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14">
        <f t="shared" si="4"/>
        <v>4</v>
      </c>
      <c r="AJ149" s="42">
        <v>1700</v>
      </c>
      <c r="AK149" s="42">
        <f t="shared" si="5"/>
        <v>6800</v>
      </c>
    </row>
    <row r="150" spans="1:37" ht="50.45" customHeight="1" x14ac:dyDescent="0.25">
      <c r="A150" s="10" t="s">
        <v>976</v>
      </c>
      <c r="B150" s="8" t="s">
        <v>219</v>
      </c>
      <c r="C150" s="8" t="s">
        <v>54</v>
      </c>
      <c r="D150" s="8" t="s">
        <v>32</v>
      </c>
      <c r="E150" s="8" t="s">
        <v>220</v>
      </c>
      <c r="F150" s="8" t="s">
        <v>986</v>
      </c>
      <c r="G150" s="8" t="s">
        <v>47</v>
      </c>
      <c r="H150" s="8" t="s">
        <v>181</v>
      </c>
      <c r="I150" s="9" t="s">
        <v>221</v>
      </c>
      <c r="J150" s="8" t="s">
        <v>222</v>
      </c>
      <c r="K150" s="8" t="s">
        <v>70</v>
      </c>
      <c r="L150" s="8" t="s">
        <v>34</v>
      </c>
      <c r="M150" s="8">
        <v>1</v>
      </c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14">
        <f t="shared" si="4"/>
        <v>1</v>
      </c>
      <c r="AJ150" s="42">
        <v>2425.5</v>
      </c>
      <c r="AK150" s="42">
        <f t="shared" si="5"/>
        <v>2425.5</v>
      </c>
    </row>
    <row r="151" spans="1:37" ht="50.45" customHeight="1" x14ac:dyDescent="0.25">
      <c r="A151" s="13" t="s">
        <v>976</v>
      </c>
      <c r="B151" s="8" t="s">
        <v>223</v>
      </c>
      <c r="C151" s="8" t="s">
        <v>54</v>
      </c>
      <c r="D151" s="8" t="s">
        <v>32</v>
      </c>
      <c r="E151" s="8" t="s">
        <v>224</v>
      </c>
      <c r="F151" s="8" t="s">
        <v>986</v>
      </c>
      <c r="G151" s="8" t="s">
        <v>225</v>
      </c>
      <c r="H151" s="8" t="s">
        <v>225</v>
      </c>
      <c r="I151" s="9" t="s">
        <v>135</v>
      </c>
      <c r="J151" s="8"/>
      <c r="K151" s="8" t="s">
        <v>226</v>
      </c>
      <c r="L151" s="8" t="s">
        <v>34</v>
      </c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>
        <v>1</v>
      </c>
      <c r="AD151" s="8"/>
      <c r="AE151" s="8">
        <v>1</v>
      </c>
      <c r="AF151" s="8">
        <v>1</v>
      </c>
      <c r="AG151" s="8"/>
      <c r="AH151" s="8"/>
      <c r="AI151" s="14">
        <f t="shared" si="4"/>
        <v>3</v>
      </c>
      <c r="AJ151" s="42">
        <v>330</v>
      </c>
      <c r="AK151" s="42">
        <f t="shared" si="5"/>
        <v>990</v>
      </c>
    </row>
    <row r="152" spans="1:37" ht="50.45" customHeight="1" x14ac:dyDescent="0.25">
      <c r="A152" s="10" t="s">
        <v>976</v>
      </c>
      <c r="B152" s="8" t="s">
        <v>227</v>
      </c>
      <c r="C152" s="8" t="s">
        <v>54</v>
      </c>
      <c r="D152" s="8" t="s">
        <v>32</v>
      </c>
      <c r="E152" s="8" t="s">
        <v>228</v>
      </c>
      <c r="F152" s="8" t="s">
        <v>986</v>
      </c>
      <c r="G152" s="8" t="s">
        <v>982</v>
      </c>
      <c r="H152" s="8" t="s">
        <v>229</v>
      </c>
      <c r="I152" s="9" t="s">
        <v>230</v>
      </c>
      <c r="J152" s="8" t="s">
        <v>231</v>
      </c>
      <c r="K152" s="8" t="s">
        <v>70</v>
      </c>
      <c r="L152" s="8" t="s">
        <v>34</v>
      </c>
      <c r="M152" s="8">
        <v>1</v>
      </c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14">
        <f t="shared" si="4"/>
        <v>1</v>
      </c>
      <c r="AJ152" s="42">
        <v>3272.5</v>
      </c>
      <c r="AK152" s="42">
        <f t="shared" si="5"/>
        <v>3272.5</v>
      </c>
    </row>
    <row r="153" spans="1:37" ht="50.45" customHeight="1" x14ac:dyDescent="0.25">
      <c r="A153" s="10" t="s">
        <v>976</v>
      </c>
      <c r="B153" s="8" t="s">
        <v>241</v>
      </c>
      <c r="C153" s="8" t="s">
        <v>54</v>
      </c>
      <c r="D153" s="8" t="s">
        <v>32</v>
      </c>
      <c r="E153" s="8" t="s">
        <v>242</v>
      </c>
      <c r="F153" s="8" t="s">
        <v>986</v>
      </c>
      <c r="G153" s="8" t="s">
        <v>37</v>
      </c>
      <c r="H153" s="8" t="s">
        <v>243</v>
      </c>
      <c r="I153" s="9" t="s">
        <v>244</v>
      </c>
      <c r="J153" s="8" t="s">
        <v>245</v>
      </c>
      <c r="K153" s="8" t="s">
        <v>70</v>
      </c>
      <c r="L153" s="8" t="s">
        <v>34</v>
      </c>
      <c r="M153" s="8">
        <v>2</v>
      </c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14">
        <f t="shared" si="4"/>
        <v>2</v>
      </c>
      <c r="AJ153" s="42">
        <v>390</v>
      </c>
      <c r="AK153" s="42">
        <f t="shared" si="5"/>
        <v>780</v>
      </c>
    </row>
    <row r="154" spans="1:37" ht="50.45" customHeight="1" x14ac:dyDescent="0.25">
      <c r="A154" s="10" t="s">
        <v>976</v>
      </c>
      <c r="B154" s="8" t="s">
        <v>261</v>
      </c>
      <c r="C154" s="8" t="s">
        <v>54</v>
      </c>
      <c r="D154" s="8" t="s">
        <v>32</v>
      </c>
      <c r="E154" s="8" t="s">
        <v>262</v>
      </c>
      <c r="F154" s="8" t="s">
        <v>995</v>
      </c>
      <c r="G154" s="8" t="s">
        <v>63</v>
      </c>
      <c r="H154" s="8" t="s">
        <v>263</v>
      </c>
      <c r="I154" s="9" t="s">
        <v>139</v>
      </c>
      <c r="J154" s="8" t="s">
        <v>50</v>
      </c>
      <c r="K154" s="8" t="s">
        <v>264</v>
      </c>
      <c r="L154" s="8" t="s">
        <v>34</v>
      </c>
      <c r="M154" s="8"/>
      <c r="N154" s="8">
        <v>3</v>
      </c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14">
        <f t="shared" si="4"/>
        <v>3</v>
      </c>
      <c r="AJ154" s="42">
        <v>180</v>
      </c>
      <c r="AK154" s="42">
        <f t="shared" si="5"/>
        <v>540</v>
      </c>
    </row>
    <row r="155" spans="1:37" ht="50.45" customHeight="1" x14ac:dyDescent="0.25">
      <c r="A155" s="10" t="s">
        <v>976</v>
      </c>
      <c r="B155" s="8" t="s">
        <v>272</v>
      </c>
      <c r="C155" s="8" t="s">
        <v>54</v>
      </c>
      <c r="D155" s="8" t="s">
        <v>32</v>
      </c>
      <c r="E155" s="8" t="s">
        <v>273</v>
      </c>
      <c r="F155" s="8" t="s">
        <v>995</v>
      </c>
      <c r="G155" s="8" t="s">
        <v>63</v>
      </c>
      <c r="H155" s="8" t="s">
        <v>274</v>
      </c>
      <c r="I155" s="9" t="s">
        <v>275</v>
      </c>
      <c r="J155" s="8" t="s">
        <v>276</v>
      </c>
      <c r="K155" s="8" t="s">
        <v>277</v>
      </c>
      <c r="L155" s="8" t="s">
        <v>34</v>
      </c>
      <c r="M155" s="8"/>
      <c r="N155" s="8">
        <v>2</v>
      </c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14">
        <f t="shared" si="4"/>
        <v>2</v>
      </c>
      <c r="AJ155" s="42">
        <v>90</v>
      </c>
      <c r="AK155" s="42">
        <f t="shared" si="5"/>
        <v>180</v>
      </c>
    </row>
    <row r="156" spans="1:37" ht="50.45" customHeight="1" x14ac:dyDescent="0.25">
      <c r="A156" s="10" t="s">
        <v>976</v>
      </c>
      <c r="B156" s="8" t="s">
        <v>278</v>
      </c>
      <c r="C156" s="8" t="s">
        <v>54</v>
      </c>
      <c r="D156" s="8" t="s">
        <v>32</v>
      </c>
      <c r="E156" s="8" t="s">
        <v>279</v>
      </c>
      <c r="F156" s="8" t="s">
        <v>995</v>
      </c>
      <c r="G156" s="8" t="s">
        <v>63</v>
      </c>
      <c r="H156" s="8" t="s">
        <v>280</v>
      </c>
      <c r="I156" s="9" t="s">
        <v>281</v>
      </c>
      <c r="J156" s="8" t="s">
        <v>282</v>
      </c>
      <c r="K156" s="8" t="s">
        <v>283</v>
      </c>
      <c r="L156" s="8" t="s">
        <v>34</v>
      </c>
      <c r="M156" s="8"/>
      <c r="N156" s="8">
        <v>3</v>
      </c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14">
        <f t="shared" si="4"/>
        <v>3</v>
      </c>
      <c r="AJ156" s="42">
        <v>220</v>
      </c>
      <c r="AK156" s="42">
        <f t="shared" si="5"/>
        <v>660</v>
      </c>
    </row>
    <row r="157" spans="1:37" ht="50.45" customHeight="1" x14ac:dyDescent="0.25">
      <c r="A157" s="10" t="s">
        <v>976</v>
      </c>
      <c r="B157" s="8" t="s">
        <v>284</v>
      </c>
      <c r="C157" s="8" t="s">
        <v>54</v>
      </c>
      <c r="D157" s="8" t="s">
        <v>32</v>
      </c>
      <c r="E157" s="8" t="s">
        <v>285</v>
      </c>
      <c r="F157" s="8" t="s">
        <v>995</v>
      </c>
      <c r="G157" s="8" t="s">
        <v>63</v>
      </c>
      <c r="H157" s="8" t="s">
        <v>286</v>
      </c>
      <c r="I157" s="9" t="s">
        <v>287</v>
      </c>
      <c r="J157" s="8" t="s">
        <v>71</v>
      </c>
      <c r="K157" s="8" t="s">
        <v>288</v>
      </c>
      <c r="L157" s="8" t="s">
        <v>34</v>
      </c>
      <c r="M157" s="8"/>
      <c r="N157" s="8">
        <v>1</v>
      </c>
      <c r="O157" s="8">
        <v>2</v>
      </c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8"/>
      <c r="AG157" s="8"/>
      <c r="AH157" s="8"/>
      <c r="AI157" s="14">
        <f t="shared" si="4"/>
        <v>3</v>
      </c>
      <c r="AJ157" s="42">
        <v>190</v>
      </c>
      <c r="AK157" s="42">
        <f t="shared" si="5"/>
        <v>570</v>
      </c>
    </row>
    <row r="158" spans="1:37" ht="50.45" customHeight="1" x14ac:dyDescent="0.25">
      <c r="A158" s="10" t="s">
        <v>976</v>
      </c>
      <c r="B158" s="8" t="s">
        <v>343</v>
      </c>
      <c r="C158" s="8" t="s">
        <v>54</v>
      </c>
      <c r="D158" s="8" t="s">
        <v>32</v>
      </c>
      <c r="E158" s="8" t="s">
        <v>344</v>
      </c>
      <c r="F158" s="8" t="s">
        <v>995</v>
      </c>
      <c r="G158" s="8" t="s">
        <v>994</v>
      </c>
      <c r="H158" s="8" t="s">
        <v>340</v>
      </c>
      <c r="I158" s="9" t="s">
        <v>345</v>
      </c>
      <c r="J158" s="8" t="s">
        <v>346</v>
      </c>
      <c r="K158" s="8" t="s">
        <v>337</v>
      </c>
      <c r="L158" s="8" t="s">
        <v>34</v>
      </c>
      <c r="M158" s="8">
        <v>1</v>
      </c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  <c r="AF158" s="8"/>
      <c r="AG158" s="8"/>
      <c r="AH158" s="8"/>
      <c r="AI158" s="14">
        <f t="shared" si="4"/>
        <v>1</v>
      </c>
      <c r="AJ158" s="42">
        <v>40</v>
      </c>
      <c r="AK158" s="42">
        <f t="shared" si="5"/>
        <v>40</v>
      </c>
    </row>
    <row r="159" spans="1:37" ht="50.45" customHeight="1" x14ac:dyDescent="0.25">
      <c r="A159" s="10" t="s">
        <v>976</v>
      </c>
      <c r="B159" s="8" t="s">
        <v>353</v>
      </c>
      <c r="C159" s="8" t="s">
        <v>54</v>
      </c>
      <c r="D159" s="8" t="s">
        <v>32</v>
      </c>
      <c r="E159" s="8" t="s">
        <v>354</v>
      </c>
      <c r="F159" s="8" t="s">
        <v>995</v>
      </c>
      <c r="G159" s="8" t="s">
        <v>994</v>
      </c>
      <c r="H159" s="8" t="s">
        <v>355</v>
      </c>
      <c r="I159" s="9" t="s">
        <v>356</v>
      </c>
      <c r="J159" s="8" t="s">
        <v>357</v>
      </c>
      <c r="K159" s="8" t="s">
        <v>358</v>
      </c>
      <c r="L159" s="8" t="s">
        <v>34</v>
      </c>
      <c r="M159" s="8"/>
      <c r="N159" s="8">
        <v>1</v>
      </c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  <c r="AF159" s="8"/>
      <c r="AG159" s="8"/>
      <c r="AH159" s="8"/>
      <c r="AI159" s="14">
        <f t="shared" si="4"/>
        <v>1</v>
      </c>
      <c r="AJ159" s="42">
        <v>393.25</v>
      </c>
      <c r="AK159" s="42">
        <f t="shared" si="5"/>
        <v>393.25</v>
      </c>
    </row>
    <row r="160" spans="1:37" ht="50.45" customHeight="1" x14ac:dyDescent="0.25">
      <c r="A160" s="10" t="s">
        <v>976</v>
      </c>
      <c r="B160" s="8" t="s">
        <v>363</v>
      </c>
      <c r="C160" s="8" t="s">
        <v>54</v>
      </c>
      <c r="D160" s="8" t="s">
        <v>32</v>
      </c>
      <c r="E160" s="8" t="s">
        <v>364</v>
      </c>
      <c r="F160" s="8" t="s">
        <v>974</v>
      </c>
      <c r="G160" s="8" t="s">
        <v>36</v>
      </c>
      <c r="H160" s="8" t="s">
        <v>365</v>
      </c>
      <c r="I160" s="9" t="s">
        <v>366</v>
      </c>
      <c r="J160" s="8" t="s">
        <v>367</v>
      </c>
      <c r="K160" s="8" t="s">
        <v>117</v>
      </c>
      <c r="L160" s="8" t="s">
        <v>34</v>
      </c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>
        <v>1</v>
      </c>
      <c r="AC160" s="8"/>
      <c r="AD160" s="8"/>
      <c r="AE160" s="8">
        <v>1</v>
      </c>
      <c r="AF160" s="8"/>
      <c r="AG160" s="8"/>
      <c r="AH160" s="8"/>
      <c r="AI160" s="14">
        <f t="shared" si="4"/>
        <v>2</v>
      </c>
      <c r="AJ160" s="42">
        <v>1650</v>
      </c>
      <c r="AK160" s="42">
        <f t="shared" si="5"/>
        <v>3300</v>
      </c>
    </row>
    <row r="161" spans="1:37" ht="50.45" customHeight="1" x14ac:dyDescent="0.25">
      <c r="A161" s="10" t="s">
        <v>976</v>
      </c>
      <c r="B161" s="8" t="s">
        <v>363</v>
      </c>
      <c r="C161" s="8" t="s">
        <v>54</v>
      </c>
      <c r="D161" s="8" t="s">
        <v>32</v>
      </c>
      <c r="E161" s="8" t="s">
        <v>364</v>
      </c>
      <c r="F161" s="8" t="s">
        <v>974</v>
      </c>
      <c r="G161" s="8" t="s">
        <v>36</v>
      </c>
      <c r="H161" s="8" t="s">
        <v>365</v>
      </c>
      <c r="I161" s="9" t="s">
        <v>366</v>
      </c>
      <c r="J161" s="8" t="s">
        <v>367</v>
      </c>
      <c r="K161" s="8" t="s">
        <v>117</v>
      </c>
      <c r="L161" s="8" t="s">
        <v>34</v>
      </c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8">
        <v>1</v>
      </c>
      <c r="AC161" s="8"/>
      <c r="AD161" s="8"/>
      <c r="AE161" s="8">
        <v>1</v>
      </c>
      <c r="AF161" s="8"/>
      <c r="AG161" s="8"/>
      <c r="AH161" s="8"/>
      <c r="AI161" s="14">
        <f t="shared" si="4"/>
        <v>2</v>
      </c>
      <c r="AJ161" s="42">
        <v>1650</v>
      </c>
      <c r="AK161" s="42">
        <f t="shared" si="5"/>
        <v>3300</v>
      </c>
    </row>
    <row r="162" spans="1:37" ht="50.45" customHeight="1" x14ac:dyDescent="0.25">
      <c r="A162" s="10" t="s">
        <v>976</v>
      </c>
      <c r="B162" s="8" t="s">
        <v>416</v>
      </c>
      <c r="C162" s="8" t="s">
        <v>54</v>
      </c>
      <c r="D162" s="8" t="s">
        <v>32</v>
      </c>
      <c r="E162" s="8" t="s">
        <v>417</v>
      </c>
      <c r="F162" s="8" t="s">
        <v>974</v>
      </c>
      <c r="G162" s="8" t="s">
        <v>40</v>
      </c>
      <c r="H162" s="8" t="s">
        <v>40</v>
      </c>
      <c r="I162" s="9" t="s">
        <v>418</v>
      </c>
      <c r="J162" s="8" t="s">
        <v>419</v>
      </c>
      <c r="K162" s="8" t="s">
        <v>420</v>
      </c>
      <c r="L162" s="8" t="s">
        <v>34</v>
      </c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  <c r="AB162" s="8">
        <v>1</v>
      </c>
      <c r="AC162" s="8"/>
      <c r="AD162" s="8"/>
      <c r="AE162" s="8"/>
      <c r="AF162" s="8"/>
      <c r="AG162" s="8"/>
      <c r="AH162" s="8"/>
      <c r="AI162" s="14">
        <f t="shared" si="4"/>
        <v>1</v>
      </c>
      <c r="AJ162" s="42">
        <v>3500</v>
      </c>
      <c r="AK162" s="42">
        <f t="shared" si="5"/>
        <v>3500</v>
      </c>
    </row>
    <row r="163" spans="1:37" ht="50.45" customHeight="1" x14ac:dyDescent="0.25">
      <c r="A163" s="10" t="s">
        <v>976</v>
      </c>
      <c r="B163" s="8" t="s">
        <v>431</v>
      </c>
      <c r="C163" s="8" t="s">
        <v>54</v>
      </c>
      <c r="D163" s="8" t="s">
        <v>32</v>
      </c>
      <c r="E163" s="8" t="s">
        <v>432</v>
      </c>
      <c r="F163" s="8" t="s">
        <v>974</v>
      </c>
      <c r="G163" s="8" t="s">
        <v>40</v>
      </c>
      <c r="H163" s="8" t="s">
        <v>40</v>
      </c>
      <c r="I163" s="9" t="s">
        <v>433</v>
      </c>
      <c r="J163" s="8" t="s">
        <v>434</v>
      </c>
      <c r="K163" s="8" t="s">
        <v>435</v>
      </c>
      <c r="L163" s="8" t="s">
        <v>34</v>
      </c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  <c r="AB163" s="8">
        <v>1</v>
      </c>
      <c r="AC163" s="8"/>
      <c r="AD163" s="8"/>
      <c r="AE163" s="8"/>
      <c r="AF163" s="8"/>
      <c r="AG163" s="8"/>
      <c r="AH163" s="8"/>
      <c r="AI163" s="14">
        <f t="shared" si="4"/>
        <v>1</v>
      </c>
      <c r="AJ163" s="42">
        <v>1690</v>
      </c>
      <c r="AK163" s="42">
        <f t="shared" si="5"/>
        <v>1690</v>
      </c>
    </row>
    <row r="164" spans="1:37" ht="50.45" customHeight="1" x14ac:dyDescent="0.25">
      <c r="A164" s="13" t="s">
        <v>976</v>
      </c>
      <c r="B164" s="8" t="s">
        <v>495</v>
      </c>
      <c r="C164" s="8" t="s">
        <v>54</v>
      </c>
      <c r="D164" s="8" t="s">
        <v>32</v>
      </c>
      <c r="E164" s="8" t="s">
        <v>496</v>
      </c>
      <c r="F164" s="8" t="s">
        <v>974</v>
      </c>
      <c r="G164" s="8" t="s">
        <v>39</v>
      </c>
      <c r="H164" s="8" t="s">
        <v>39</v>
      </c>
      <c r="I164" s="9" t="s">
        <v>409</v>
      </c>
      <c r="J164" s="8"/>
      <c r="K164" s="8" t="s">
        <v>497</v>
      </c>
      <c r="L164" s="8" t="s">
        <v>34</v>
      </c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8"/>
      <c r="AC164" s="8">
        <v>1</v>
      </c>
      <c r="AD164" s="8"/>
      <c r="AE164" s="8">
        <v>1</v>
      </c>
      <c r="AF164" s="8"/>
      <c r="AG164" s="8"/>
      <c r="AH164" s="8"/>
      <c r="AI164" s="14">
        <f t="shared" si="4"/>
        <v>2</v>
      </c>
      <c r="AJ164" s="42">
        <v>5900</v>
      </c>
      <c r="AK164" s="42">
        <f t="shared" si="5"/>
        <v>11800</v>
      </c>
    </row>
    <row r="165" spans="1:37" ht="50.45" customHeight="1" x14ac:dyDescent="0.25">
      <c r="A165" s="10" t="s">
        <v>976</v>
      </c>
      <c r="B165" s="8" t="s">
        <v>501</v>
      </c>
      <c r="C165" s="8" t="s">
        <v>54</v>
      </c>
      <c r="D165" s="8" t="s">
        <v>32</v>
      </c>
      <c r="E165" s="8" t="s">
        <v>502</v>
      </c>
      <c r="F165" s="8" t="s">
        <v>974</v>
      </c>
      <c r="G165" s="8" t="s">
        <v>39</v>
      </c>
      <c r="H165" s="8" t="s">
        <v>503</v>
      </c>
      <c r="I165" s="9" t="s">
        <v>504</v>
      </c>
      <c r="J165" s="8" t="s">
        <v>505</v>
      </c>
      <c r="K165" s="8" t="s">
        <v>506</v>
      </c>
      <c r="L165" s="8" t="s">
        <v>34</v>
      </c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>
        <v>1</v>
      </c>
      <c r="AC165" s="8">
        <v>1</v>
      </c>
      <c r="AD165" s="8"/>
      <c r="AE165" s="8"/>
      <c r="AF165" s="8"/>
      <c r="AG165" s="8"/>
      <c r="AH165" s="8"/>
      <c r="AI165" s="14">
        <f t="shared" si="4"/>
        <v>2</v>
      </c>
      <c r="AJ165" s="42">
        <v>3980</v>
      </c>
      <c r="AK165" s="42">
        <f t="shared" si="5"/>
        <v>7960</v>
      </c>
    </row>
    <row r="166" spans="1:37" ht="50.45" customHeight="1" x14ac:dyDescent="0.25">
      <c r="A166" s="10" t="s">
        <v>976</v>
      </c>
      <c r="B166" s="8" t="s">
        <v>544</v>
      </c>
      <c r="C166" s="8" t="s">
        <v>54</v>
      </c>
      <c r="D166" s="8" t="s">
        <v>32</v>
      </c>
      <c r="E166" s="8" t="s">
        <v>545</v>
      </c>
      <c r="F166" s="8" t="s">
        <v>986</v>
      </c>
      <c r="G166" s="8" t="s">
        <v>990</v>
      </c>
      <c r="H166" s="8" t="s">
        <v>540</v>
      </c>
      <c r="I166" s="9" t="s">
        <v>546</v>
      </c>
      <c r="J166" s="8" t="s">
        <v>367</v>
      </c>
      <c r="K166" s="8" t="s">
        <v>547</v>
      </c>
      <c r="L166" s="8" t="s">
        <v>34</v>
      </c>
      <c r="M166" s="8"/>
      <c r="N166" s="8"/>
      <c r="O166" s="8"/>
      <c r="P166" s="8"/>
      <c r="Q166" s="8">
        <v>5</v>
      </c>
      <c r="R166" s="8">
        <v>3</v>
      </c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  <c r="AF166" s="8"/>
      <c r="AG166" s="8"/>
      <c r="AH166" s="8"/>
      <c r="AI166" s="14">
        <f t="shared" si="4"/>
        <v>8</v>
      </c>
      <c r="AJ166" s="42">
        <v>790</v>
      </c>
      <c r="AK166" s="42">
        <f t="shared" si="5"/>
        <v>6320</v>
      </c>
    </row>
    <row r="167" spans="1:37" ht="50.45" customHeight="1" x14ac:dyDescent="0.25">
      <c r="A167" s="10" t="s">
        <v>976</v>
      </c>
      <c r="B167" s="8" t="s">
        <v>548</v>
      </c>
      <c r="C167" s="8" t="s">
        <v>54</v>
      </c>
      <c r="D167" s="8" t="s">
        <v>32</v>
      </c>
      <c r="E167" s="8" t="s">
        <v>545</v>
      </c>
      <c r="F167" s="8" t="s">
        <v>986</v>
      </c>
      <c r="G167" s="8" t="s">
        <v>990</v>
      </c>
      <c r="H167" s="8" t="s">
        <v>540</v>
      </c>
      <c r="I167" s="9" t="s">
        <v>549</v>
      </c>
      <c r="J167" s="8" t="s">
        <v>550</v>
      </c>
      <c r="K167" s="8" t="s">
        <v>547</v>
      </c>
      <c r="L167" s="8" t="s">
        <v>34</v>
      </c>
      <c r="M167" s="8"/>
      <c r="N167" s="8"/>
      <c r="O167" s="8"/>
      <c r="P167" s="8"/>
      <c r="Q167" s="8">
        <v>1</v>
      </c>
      <c r="R167" s="8"/>
      <c r="S167" s="8">
        <v>1</v>
      </c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  <c r="AF167" s="8"/>
      <c r="AG167" s="8"/>
      <c r="AH167" s="8"/>
      <c r="AI167" s="14">
        <f t="shared" si="4"/>
        <v>2</v>
      </c>
      <c r="AJ167" s="42">
        <v>790</v>
      </c>
      <c r="AK167" s="42">
        <f t="shared" si="5"/>
        <v>1580</v>
      </c>
    </row>
    <row r="168" spans="1:37" ht="50.45" customHeight="1" x14ac:dyDescent="0.25">
      <c r="A168" s="13" t="s">
        <v>976</v>
      </c>
      <c r="B168" s="8" t="s">
        <v>573</v>
      </c>
      <c r="C168" s="8" t="s">
        <v>54</v>
      </c>
      <c r="D168" s="8" t="s">
        <v>32</v>
      </c>
      <c r="E168" s="8" t="s">
        <v>574</v>
      </c>
      <c r="F168" s="8" t="s">
        <v>974</v>
      </c>
      <c r="G168" s="8" t="s">
        <v>48</v>
      </c>
      <c r="H168" s="8" t="s">
        <v>575</v>
      </c>
      <c r="I168" s="9" t="s">
        <v>576</v>
      </c>
      <c r="J168" s="8"/>
      <c r="K168" s="8" t="s">
        <v>577</v>
      </c>
      <c r="L168" s="8" t="s">
        <v>34</v>
      </c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>
        <v>1</v>
      </c>
      <c r="AD168" s="8"/>
      <c r="AE168" s="8"/>
      <c r="AF168" s="8"/>
      <c r="AG168" s="8"/>
      <c r="AH168" s="8"/>
      <c r="AI168" s="14">
        <f t="shared" si="4"/>
        <v>1</v>
      </c>
      <c r="AJ168" s="42">
        <v>3990.25</v>
      </c>
      <c r="AK168" s="42">
        <f t="shared" si="5"/>
        <v>3990.25</v>
      </c>
    </row>
    <row r="169" spans="1:37" ht="50.45" customHeight="1" x14ac:dyDescent="0.25">
      <c r="A169" s="13" t="s">
        <v>976</v>
      </c>
      <c r="B169" s="8" t="s">
        <v>593</v>
      </c>
      <c r="C169" s="8" t="s">
        <v>54</v>
      </c>
      <c r="D169" s="8" t="s">
        <v>32</v>
      </c>
      <c r="E169" s="8" t="s">
        <v>594</v>
      </c>
      <c r="F169" s="8" t="s">
        <v>974</v>
      </c>
      <c r="G169" s="8" t="s">
        <v>48</v>
      </c>
      <c r="H169" s="8" t="s">
        <v>580</v>
      </c>
      <c r="I169" s="9" t="s">
        <v>595</v>
      </c>
      <c r="J169" s="8" t="s">
        <v>452</v>
      </c>
      <c r="K169" s="8" t="s">
        <v>596</v>
      </c>
      <c r="L169" s="8" t="s">
        <v>34</v>
      </c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>
        <v>1</v>
      </c>
      <c r="AF169" s="8"/>
      <c r="AG169" s="8"/>
      <c r="AH169" s="8"/>
      <c r="AI169" s="14">
        <f t="shared" si="4"/>
        <v>1</v>
      </c>
      <c r="AJ169" s="42">
        <v>1980</v>
      </c>
      <c r="AK169" s="42">
        <f t="shared" si="5"/>
        <v>1980</v>
      </c>
    </row>
    <row r="170" spans="1:37" ht="50.45" customHeight="1" x14ac:dyDescent="0.25">
      <c r="A170" s="13" t="s">
        <v>976</v>
      </c>
      <c r="B170" s="8" t="s">
        <v>597</v>
      </c>
      <c r="C170" s="8" t="s">
        <v>54</v>
      </c>
      <c r="D170" s="8" t="s">
        <v>32</v>
      </c>
      <c r="E170" s="8" t="s">
        <v>598</v>
      </c>
      <c r="F170" s="8" t="s">
        <v>974</v>
      </c>
      <c r="G170" s="8" t="s">
        <v>48</v>
      </c>
      <c r="H170" s="8" t="s">
        <v>580</v>
      </c>
      <c r="I170" s="9" t="s">
        <v>599</v>
      </c>
      <c r="J170" s="8" t="s">
        <v>600</v>
      </c>
      <c r="K170" s="8" t="s">
        <v>601</v>
      </c>
      <c r="L170" s="8" t="s">
        <v>34</v>
      </c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>
        <v>1</v>
      </c>
      <c r="AD170" s="8"/>
      <c r="AE170" s="8"/>
      <c r="AF170" s="8"/>
      <c r="AG170" s="8"/>
      <c r="AH170" s="8"/>
      <c r="AI170" s="14">
        <f t="shared" si="4"/>
        <v>1</v>
      </c>
      <c r="AJ170" s="42">
        <v>2900</v>
      </c>
      <c r="AK170" s="42">
        <f t="shared" si="5"/>
        <v>2900</v>
      </c>
    </row>
    <row r="171" spans="1:37" ht="50.45" customHeight="1" x14ac:dyDescent="0.25">
      <c r="A171" s="10" t="s">
        <v>976</v>
      </c>
      <c r="B171" s="8" t="s">
        <v>614</v>
      </c>
      <c r="C171" s="8" t="s">
        <v>54</v>
      </c>
      <c r="D171" s="8" t="s">
        <v>32</v>
      </c>
      <c r="E171" s="8" t="s">
        <v>615</v>
      </c>
      <c r="F171" s="8" t="s">
        <v>974</v>
      </c>
      <c r="G171" s="8" t="s">
        <v>39</v>
      </c>
      <c r="H171" s="8" t="s">
        <v>616</v>
      </c>
      <c r="I171" s="9" t="s">
        <v>617</v>
      </c>
      <c r="J171" s="8" t="s">
        <v>126</v>
      </c>
      <c r="K171" s="8" t="s">
        <v>618</v>
      </c>
      <c r="L171" s="8" t="s">
        <v>34</v>
      </c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>
        <v>1</v>
      </c>
      <c r="AC171" s="8"/>
      <c r="AD171" s="8"/>
      <c r="AE171" s="8"/>
      <c r="AF171" s="8"/>
      <c r="AG171" s="8"/>
      <c r="AH171" s="8"/>
      <c r="AI171" s="14">
        <f t="shared" si="4"/>
        <v>1</v>
      </c>
      <c r="AJ171" s="42">
        <v>2980</v>
      </c>
      <c r="AK171" s="42">
        <f t="shared" si="5"/>
        <v>2980</v>
      </c>
    </row>
    <row r="172" spans="1:37" ht="50.45" customHeight="1" x14ac:dyDescent="0.25">
      <c r="A172" s="10" t="s">
        <v>976</v>
      </c>
      <c r="B172" s="8" t="s">
        <v>624</v>
      </c>
      <c r="C172" s="8" t="s">
        <v>54</v>
      </c>
      <c r="D172" s="8" t="s">
        <v>32</v>
      </c>
      <c r="E172" s="8" t="s">
        <v>625</v>
      </c>
      <c r="F172" s="8" t="s">
        <v>974</v>
      </c>
      <c r="G172" s="8" t="s">
        <v>39</v>
      </c>
      <c r="H172" s="8" t="s">
        <v>500</v>
      </c>
      <c r="I172" s="9" t="s">
        <v>626</v>
      </c>
      <c r="J172" s="8" t="s">
        <v>627</v>
      </c>
      <c r="K172" s="8" t="s">
        <v>628</v>
      </c>
      <c r="L172" s="8" t="s">
        <v>34</v>
      </c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>
        <v>1</v>
      </c>
      <c r="AC172" s="8">
        <v>1</v>
      </c>
      <c r="AD172" s="8"/>
      <c r="AE172" s="8">
        <v>1</v>
      </c>
      <c r="AF172" s="8">
        <v>1</v>
      </c>
      <c r="AG172" s="8"/>
      <c r="AH172" s="8"/>
      <c r="AI172" s="14">
        <f t="shared" si="4"/>
        <v>4</v>
      </c>
      <c r="AJ172" s="42">
        <v>3400</v>
      </c>
      <c r="AK172" s="42">
        <f t="shared" si="5"/>
        <v>13600</v>
      </c>
    </row>
    <row r="173" spans="1:37" ht="50.45" customHeight="1" x14ac:dyDescent="0.25">
      <c r="A173" s="10" t="s">
        <v>976</v>
      </c>
      <c r="B173" s="8" t="s">
        <v>629</v>
      </c>
      <c r="C173" s="8" t="s">
        <v>54</v>
      </c>
      <c r="D173" s="8" t="s">
        <v>32</v>
      </c>
      <c r="E173" s="8" t="s">
        <v>630</v>
      </c>
      <c r="F173" s="8" t="s">
        <v>974</v>
      </c>
      <c r="G173" s="8" t="s">
        <v>39</v>
      </c>
      <c r="H173" s="8" t="s">
        <v>500</v>
      </c>
      <c r="I173" s="9" t="s">
        <v>631</v>
      </c>
      <c r="J173" s="8" t="s">
        <v>632</v>
      </c>
      <c r="K173" s="8" t="s">
        <v>633</v>
      </c>
      <c r="L173" s="8" t="s">
        <v>34</v>
      </c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>
        <v>1</v>
      </c>
      <c r="AD173" s="8"/>
      <c r="AE173" s="8"/>
      <c r="AF173" s="8"/>
      <c r="AG173" s="8"/>
      <c r="AH173" s="8"/>
      <c r="AI173" s="14">
        <f t="shared" si="4"/>
        <v>1</v>
      </c>
      <c r="AJ173" s="42">
        <v>4400</v>
      </c>
      <c r="AK173" s="42">
        <f t="shared" si="5"/>
        <v>4400</v>
      </c>
    </row>
    <row r="174" spans="1:37" ht="50.45" customHeight="1" x14ac:dyDescent="0.25">
      <c r="A174" s="10" t="s">
        <v>976</v>
      </c>
      <c r="B174" s="8" t="s">
        <v>642</v>
      </c>
      <c r="C174" s="8" t="s">
        <v>54</v>
      </c>
      <c r="D174" s="8" t="s">
        <v>32</v>
      </c>
      <c r="E174" s="8" t="s">
        <v>643</v>
      </c>
      <c r="F174" s="8" t="s">
        <v>974</v>
      </c>
      <c r="G174" s="8" t="s">
        <v>992</v>
      </c>
      <c r="H174" s="8" t="s">
        <v>644</v>
      </c>
      <c r="I174" s="9" t="s">
        <v>324</v>
      </c>
      <c r="J174" s="8" t="s">
        <v>325</v>
      </c>
      <c r="K174" s="8" t="s">
        <v>645</v>
      </c>
      <c r="L174" s="8" t="s">
        <v>34</v>
      </c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>
        <v>1</v>
      </c>
      <c r="AA174" s="8"/>
      <c r="AB174" s="8"/>
      <c r="AC174" s="8">
        <v>1</v>
      </c>
      <c r="AD174" s="8"/>
      <c r="AE174" s="8">
        <v>1</v>
      </c>
      <c r="AF174" s="8">
        <v>1</v>
      </c>
      <c r="AG174" s="8">
        <v>1</v>
      </c>
      <c r="AH174" s="8"/>
      <c r="AI174" s="14">
        <f t="shared" si="4"/>
        <v>5</v>
      </c>
      <c r="AJ174" s="42">
        <v>1590</v>
      </c>
      <c r="AK174" s="42">
        <f t="shared" si="5"/>
        <v>7950</v>
      </c>
    </row>
    <row r="175" spans="1:37" ht="50.45" customHeight="1" x14ac:dyDescent="0.25">
      <c r="A175" s="10" t="s">
        <v>976</v>
      </c>
      <c r="B175" s="8" t="s">
        <v>646</v>
      </c>
      <c r="C175" s="8" t="s">
        <v>54</v>
      </c>
      <c r="D175" s="8" t="s">
        <v>32</v>
      </c>
      <c r="E175" s="8" t="s">
        <v>647</v>
      </c>
      <c r="F175" s="8" t="s">
        <v>974</v>
      </c>
      <c r="G175" s="8" t="s">
        <v>992</v>
      </c>
      <c r="H175" s="8" t="s">
        <v>648</v>
      </c>
      <c r="I175" s="9" t="s">
        <v>649</v>
      </c>
      <c r="J175" s="8"/>
      <c r="K175" s="8" t="s">
        <v>650</v>
      </c>
      <c r="L175" s="8" t="s">
        <v>34</v>
      </c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>
        <v>1</v>
      </c>
      <c r="AD175" s="8"/>
      <c r="AE175" s="8"/>
      <c r="AF175" s="8"/>
      <c r="AG175" s="8"/>
      <c r="AH175" s="8"/>
      <c r="AI175" s="14">
        <f t="shared" si="4"/>
        <v>1</v>
      </c>
      <c r="AJ175" s="42">
        <v>4500</v>
      </c>
      <c r="AK175" s="42">
        <f t="shared" si="5"/>
        <v>4500</v>
      </c>
    </row>
    <row r="176" spans="1:37" ht="50.45" customHeight="1" x14ac:dyDescent="0.25">
      <c r="A176" s="10" t="s">
        <v>976</v>
      </c>
      <c r="B176" s="8" t="s">
        <v>651</v>
      </c>
      <c r="C176" s="8" t="s">
        <v>54</v>
      </c>
      <c r="D176" s="8" t="s">
        <v>32</v>
      </c>
      <c r="E176" s="8" t="s">
        <v>647</v>
      </c>
      <c r="F176" s="8" t="s">
        <v>974</v>
      </c>
      <c r="G176" s="8" t="s">
        <v>992</v>
      </c>
      <c r="H176" s="8" t="s">
        <v>648</v>
      </c>
      <c r="I176" s="9" t="s">
        <v>652</v>
      </c>
      <c r="J176" s="8"/>
      <c r="K176" s="8" t="s">
        <v>650</v>
      </c>
      <c r="L176" s="8" t="s">
        <v>34</v>
      </c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>
        <v>1</v>
      </c>
      <c r="AD176" s="8"/>
      <c r="AE176" s="8"/>
      <c r="AF176" s="8"/>
      <c r="AG176" s="8"/>
      <c r="AH176" s="8"/>
      <c r="AI176" s="14">
        <f t="shared" si="4"/>
        <v>1</v>
      </c>
      <c r="AJ176" s="42">
        <v>4500</v>
      </c>
      <c r="AK176" s="42">
        <f t="shared" si="5"/>
        <v>4500</v>
      </c>
    </row>
    <row r="177" spans="1:37" ht="50.45" customHeight="1" x14ac:dyDescent="0.25">
      <c r="A177" s="10" t="s">
        <v>976</v>
      </c>
      <c r="B177" s="8" t="s">
        <v>653</v>
      </c>
      <c r="C177" s="8" t="s">
        <v>54</v>
      </c>
      <c r="D177" s="8" t="s">
        <v>32</v>
      </c>
      <c r="E177" s="8" t="s">
        <v>654</v>
      </c>
      <c r="F177" s="8" t="s">
        <v>974</v>
      </c>
      <c r="G177" s="8" t="s">
        <v>992</v>
      </c>
      <c r="H177" s="8" t="s">
        <v>655</v>
      </c>
      <c r="I177" s="9" t="s">
        <v>656</v>
      </c>
      <c r="J177" s="8" t="s">
        <v>657</v>
      </c>
      <c r="K177" s="8" t="s">
        <v>658</v>
      </c>
      <c r="L177" s="8" t="s">
        <v>34</v>
      </c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>
        <v>1</v>
      </c>
      <c r="AD177" s="8"/>
      <c r="AE177" s="8"/>
      <c r="AF177" s="8"/>
      <c r="AG177" s="8"/>
      <c r="AH177" s="8"/>
      <c r="AI177" s="14">
        <f t="shared" si="4"/>
        <v>1</v>
      </c>
      <c r="AJ177" s="42">
        <v>3300</v>
      </c>
      <c r="AK177" s="42">
        <f t="shared" si="5"/>
        <v>3300</v>
      </c>
    </row>
    <row r="178" spans="1:37" ht="50.45" customHeight="1" x14ac:dyDescent="0.25">
      <c r="A178" s="10" t="s">
        <v>976</v>
      </c>
      <c r="B178" s="8" t="s">
        <v>690</v>
      </c>
      <c r="C178" s="8" t="s">
        <v>54</v>
      </c>
      <c r="D178" s="8" t="s">
        <v>32</v>
      </c>
      <c r="E178" s="8" t="s">
        <v>691</v>
      </c>
      <c r="F178" s="8" t="s">
        <v>995</v>
      </c>
      <c r="G178" s="8" t="s">
        <v>991</v>
      </c>
      <c r="H178" s="8" t="s">
        <v>692</v>
      </c>
      <c r="I178" s="9" t="s">
        <v>617</v>
      </c>
      <c r="J178" s="8" t="s">
        <v>126</v>
      </c>
      <c r="K178" s="8" t="s">
        <v>70</v>
      </c>
      <c r="L178" s="8" t="s">
        <v>34</v>
      </c>
      <c r="M178" s="8">
        <v>1</v>
      </c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  <c r="AC178" s="8"/>
      <c r="AD178" s="8"/>
      <c r="AE178" s="8"/>
      <c r="AF178" s="8"/>
      <c r="AG178" s="8"/>
      <c r="AH178" s="8"/>
      <c r="AI178" s="14">
        <f t="shared" si="4"/>
        <v>1</v>
      </c>
      <c r="AJ178" s="42">
        <v>190</v>
      </c>
      <c r="AK178" s="42">
        <f t="shared" si="5"/>
        <v>190</v>
      </c>
    </row>
    <row r="179" spans="1:37" ht="50.45" customHeight="1" x14ac:dyDescent="0.25">
      <c r="A179" s="13" t="s">
        <v>976</v>
      </c>
      <c r="B179" s="8" t="s">
        <v>702</v>
      </c>
      <c r="C179" s="8" t="s">
        <v>54</v>
      </c>
      <c r="D179" s="8" t="s">
        <v>32</v>
      </c>
      <c r="E179" s="8" t="s">
        <v>703</v>
      </c>
      <c r="F179" s="8" t="s">
        <v>974</v>
      </c>
      <c r="G179" s="8" t="s">
        <v>42</v>
      </c>
      <c r="H179" s="8" t="s">
        <v>74</v>
      </c>
      <c r="I179" s="9" t="s">
        <v>704</v>
      </c>
      <c r="J179" s="8"/>
      <c r="K179" s="8" t="s">
        <v>169</v>
      </c>
      <c r="L179" s="8" t="s">
        <v>34</v>
      </c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  <c r="AF179" s="8">
        <v>1</v>
      </c>
      <c r="AG179" s="8"/>
      <c r="AH179" s="8"/>
      <c r="AI179" s="14">
        <f t="shared" si="4"/>
        <v>1</v>
      </c>
      <c r="AJ179" s="42">
        <v>620</v>
      </c>
      <c r="AK179" s="42">
        <f t="shared" si="5"/>
        <v>620</v>
      </c>
    </row>
    <row r="180" spans="1:37" ht="50.45" customHeight="1" x14ac:dyDescent="0.25">
      <c r="A180" s="10" t="s">
        <v>976</v>
      </c>
      <c r="B180" s="8" t="s">
        <v>715</v>
      </c>
      <c r="C180" s="8" t="s">
        <v>54</v>
      </c>
      <c r="D180" s="8" t="s">
        <v>32</v>
      </c>
      <c r="E180" s="8" t="s">
        <v>711</v>
      </c>
      <c r="F180" s="8" t="s">
        <v>974</v>
      </c>
      <c r="G180" s="8" t="s">
        <v>42</v>
      </c>
      <c r="H180" s="8" t="s">
        <v>42</v>
      </c>
      <c r="I180" s="9" t="s">
        <v>716</v>
      </c>
      <c r="J180" s="8" t="s">
        <v>717</v>
      </c>
      <c r="K180" s="8" t="s">
        <v>718</v>
      </c>
      <c r="L180" s="8" t="s">
        <v>34</v>
      </c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>
        <v>1</v>
      </c>
      <c r="AC180" s="8">
        <v>1</v>
      </c>
      <c r="AD180" s="8"/>
      <c r="AE180" s="8">
        <v>1</v>
      </c>
      <c r="AF180" s="8"/>
      <c r="AG180" s="8">
        <v>1</v>
      </c>
      <c r="AH180" s="8"/>
      <c r="AI180" s="14">
        <f t="shared" si="4"/>
        <v>4</v>
      </c>
      <c r="AJ180" s="42">
        <v>590</v>
      </c>
      <c r="AK180" s="42">
        <f t="shared" si="5"/>
        <v>2360</v>
      </c>
    </row>
    <row r="181" spans="1:37" ht="50.45" customHeight="1" x14ac:dyDescent="0.25">
      <c r="A181" s="10" t="s">
        <v>976</v>
      </c>
      <c r="B181" s="8" t="s">
        <v>727</v>
      </c>
      <c r="C181" s="8" t="s">
        <v>54</v>
      </c>
      <c r="D181" s="8" t="s">
        <v>32</v>
      </c>
      <c r="E181" s="8" t="s">
        <v>724</v>
      </c>
      <c r="F181" s="8" t="s">
        <v>974</v>
      </c>
      <c r="G181" s="8" t="s">
        <v>42</v>
      </c>
      <c r="H181" s="8" t="s">
        <v>42</v>
      </c>
      <c r="I181" s="9" t="s">
        <v>728</v>
      </c>
      <c r="J181" s="8" t="s">
        <v>729</v>
      </c>
      <c r="K181" s="8" t="s">
        <v>721</v>
      </c>
      <c r="L181" s="8" t="s">
        <v>34</v>
      </c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>
        <v>4</v>
      </c>
      <c r="AC181" s="8"/>
      <c r="AD181" s="8"/>
      <c r="AE181" s="8"/>
      <c r="AF181" s="8"/>
      <c r="AG181" s="8"/>
      <c r="AH181" s="8"/>
      <c r="AI181" s="14">
        <f t="shared" si="4"/>
        <v>4</v>
      </c>
      <c r="AJ181" s="42">
        <v>790</v>
      </c>
      <c r="AK181" s="42">
        <f t="shared" si="5"/>
        <v>3160</v>
      </c>
    </row>
    <row r="182" spans="1:37" ht="50.45" customHeight="1" x14ac:dyDescent="0.25">
      <c r="A182" s="10" t="s">
        <v>976</v>
      </c>
      <c r="B182" s="8" t="s">
        <v>730</v>
      </c>
      <c r="C182" s="8" t="s">
        <v>54</v>
      </c>
      <c r="D182" s="8" t="s">
        <v>32</v>
      </c>
      <c r="E182" s="8" t="s">
        <v>731</v>
      </c>
      <c r="F182" s="8" t="s">
        <v>974</v>
      </c>
      <c r="G182" s="8" t="s">
        <v>42</v>
      </c>
      <c r="H182" s="8" t="s">
        <v>42</v>
      </c>
      <c r="I182" s="9" t="s">
        <v>732</v>
      </c>
      <c r="J182" s="8" t="s">
        <v>733</v>
      </c>
      <c r="K182" s="8" t="s">
        <v>721</v>
      </c>
      <c r="L182" s="8" t="s">
        <v>34</v>
      </c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>
        <v>1</v>
      </c>
      <c r="AF182" s="8"/>
      <c r="AG182" s="8"/>
      <c r="AH182" s="8"/>
      <c r="AI182" s="14">
        <f t="shared" si="4"/>
        <v>1</v>
      </c>
      <c r="AJ182" s="42">
        <v>750</v>
      </c>
      <c r="AK182" s="42">
        <f t="shared" si="5"/>
        <v>750</v>
      </c>
    </row>
    <row r="183" spans="1:37" ht="50.45" customHeight="1" x14ac:dyDescent="0.25">
      <c r="A183" s="10" t="s">
        <v>976</v>
      </c>
      <c r="B183" s="8" t="s">
        <v>734</v>
      </c>
      <c r="C183" s="8" t="s">
        <v>54</v>
      </c>
      <c r="D183" s="8" t="s">
        <v>32</v>
      </c>
      <c r="E183" s="8" t="s">
        <v>731</v>
      </c>
      <c r="F183" s="8" t="s">
        <v>974</v>
      </c>
      <c r="G183" s="8" t="s">
        <v>42</v>
      </c>
      <c r="H183" s="8" t="s">
        <v>42</v>
      </c>
      <c r="I183" s="9" t="s">
        <v>135</v>
      </c>
      <c r="J183" s="8" t="s">
        <v>51</v>
      </c>
      <c r="K183" s="8" t="s">
        <v>721</v>
      </c>
      <c r="L183" s="8" t="s">
        <v>34</v>
      </c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>
        <v>2</v>
      </c>
      <c r="AF183" s="8"/>
      <c r="AG183" s="8"/>
      <c r="AH183" s="8"/>
      <c r="AI183" s="14">
        <f t="shared" si="4"/>
        <v>2</v>
      </c>
      <c r="AJ183" s="42">
        <v>750</v>
      </c>
      <c r="AK183" s="42">
        <f t="shared" si="5"/>
        <v>1500</v>
      </c>
    </row>
    <row r="184" spans="1:37" ht="50.45" customHeight="1" x14ac:dyDescent="0.25">
      <c r="A184" s="10" t="s">
        <v>976</v>
      </c>
      <c r="B184" s="8" t="s">
        <v>735</v>
      </c>
      <c r="C184" s="8" t="s">
        <v>54</v>
      </c>
      <c r="D184" s="8" t="s">
        <v>32</v>
      </c>
      <c r="E184" s="8" t="s">
        <v>731</v>
      </c>
      <c r="F184" s="8" t="s">
        <v>974</v>
      </c>
      <c r="G184" s="8" t="s">
        <v>42</v>
      </c>
      <c r="H184" s="8" t="s">
        <v>42</v>
      </c>
      <c r="I184" s="9" t="s">
        <v>736</v>
      </c>
      <c r="J184" s="8" t="s">
        <v>737</v>
      </c>
      <c r="K184" s="8" t="s">
        <v>721</v>
      </c>
      <c r="L184" s="8" t="s">
        <v>34</v>
      </c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>
        <v>1</v>
      </c>
      <c r="AD184" s="8"/>
      <c r="AE184" s="8"/>
      <c r="AF184" s="8"/>
      <c r="AG184" s="8"/>
      <c r="AH184" s="8"/>
      <c r="AI184" s="14">
        <f t="shared" si="4"/>
        <v>1</v>
      </c>
      <c r="AJ184" s="42">
        <v>750</v>
      </c>
      <c r="AK184" s="42">
        <f t="shared" si="5"/>
        <v>750</v>
      </c>
    </row>
    <row r="185" spans="1:37" ht="50.45" customHeight="1" x14ac:dyDescent="0.25">
      <c r="A185" s="10" t="s">
        <v>976</v>
      </c>
      <c r="B185" s="8" t="s">
        <v>738</v>
      </c>
      <c r="C185" s="8" t="s">
        <v>54</v>
      </c>
      <c r="D185" s="8" t="s">
        <v>32</v>
      </c>
      <c r="E185" s="8" t="s">
        <v>739</v>
      </c>
      <c r="F185" s="8" t="s">
        <v>974</v>
      </c>
      <c r="G185" s="8" t="s">
        <v>42</v>
      </c>
      <c r="H185" s="8" t="s">
        <v>42</v>
      </c>
      <c r="I185" s="9" t="s">
        <v>740</v>
      </c>
      <c r="J185" s="8" t="s">
        <v>741</v>
      </c>
      <c r="K185" s="8" t="s">
        <v>742</v>
      </c>
      <c r="L185" s="8" t="s">
        <v>34</v>
      </c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/>
      <c r="AD185" s="8"/>
      <c r="AE185" s="8">
        <v>1</v>
      </c>
      <c r="AF185" s="8">
        <v>1</v>
      </c>
      <c r="AG185" s="8"/>
      <c r="AH185" s="8"/>
      <c r="AI185" s="14">
        <f t="shared" si="4"/>
        <v>2</v>
      </c>
      <c r="AJ185" s="42">
        <v>790</v>
      </c>
      <c r="AK185" s="42">
        <f t="shared" si="5"/>
        <v>1580</v>
      </c>
    </row>
    <row r="186" spans="1:37" ht="50.45" customHeight="1" x14ac:dyDescent="0.25">
      <c r="A186" s="10" t="s">
        <v>976</v>
      </c>
      <c r="B186" s="8" t="s">
        <v>743</v>
      </c>
      <c r="C186" s="8" t="s">
        <v>54</v>
      </c>
      <c r="D186" s="8" t="s">
        <v>32</v>
      </c>
      <c r="E186" s="8" t="s">
        <v>744</v>
      </c>
      <c r="F186" s="8" t="s">
        <v>974</v>
      </c>
      <c r="G186" s="8" t="s">
        <v>42</v>
      </c>
      <c r="H186" s="8" t="s">
        <v>42</v>
      </c>
      <c r="I186" s="9" t="s">
        <v>745</v>
      </c>
      <c r="J186" s="8" t="s">
        <v>746</v>
      </c>
      <c r="K186" s="8" t="s">
        <v>747</v>
      </c>
      <c r="L186" s="8" t="s">
        <v>34</v>
      </c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  <c r="AD186" s="8"/>
      <c r="AE186" s="8"/>
      <c r="AF186" s="8">
        <v>1</v>
      </c>
      <c r="AG186" s="8"/>
      <c r="AH186" s="8"/>
      <c r="AI186" s="14">
        <f t="shared" si="4"/>
        <v>1</v>
      </c>
      <c r="AJ186" s="42">
        <v>750</v>
      </c>
      <c r="AK186" s="42">
        <f t="shared" si="5"/>
        <v>750</v>
      </c>
    </row>
    <row r="187" spans="1:37" ht="50.45" customHeight="1" x14ac:dyDescent="0.25">
      <c r="A187" s="10" t="s">
        <v>976</v>
      </c>
      <c r="B187" s="8" t="s">
        <v>753</v>
      </c>
      <c r="C187" s="8" t="s">
        <v>54</v>
      </c>
      <c r="D187" s="8" t="s">
        <v>32</v>
      </c>
      <c r="E187" s="8" t="s">
        <v>754</v>
      </c>
      <c r="F187" s="8" t="s">
        <v>974</v>
      </c>
      <c r="G187" s="8" t="s">
        <v>42</v>
      </c>
      <c r="H187" s="8" t="s">
        <v>42</v>
      </c>
      <c r="I187" s="9" t="s">
        <v>135</v>
      </c>
      <c r="J187" s="8" t="s">
        <v>51</v>
      </c>
      <c r="K187" s="8" t="s">
        <v>149</v>
      </c>
      <c r="L187" s="8" t="s">
        <v>34</v>
      </c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  <c r="AF187" s="8">
        <v>1</v>
      </c>
      <c r="AG187" s="8"/>
      <c r="AH187" s="8"/>
      <c r="AI187" s="14">
        <f t="shared" si="4"/>
        <v>1</v>
      </c>
      <c r="AJ187" s="42">
        <v>550</v>
      </c>
      <c r="AK187" s="42">
        <f t="shared" si="5"/>
        <v>550</v>
      </c>
    </row>
    <row r="188" spans="1:37" ht="50.45" customHeight="1" x14ac:dyDescent="0.25">
      <c r="A188" s="10" t="s">
        <v>976</v>
      </c>
      <c r="B188" s="8" t="s">
        <v>758</v>
      </c>
      <c r="C188" s="8" t="s">
        <v>54</v>
      </c>
      <c r="D188" s="8" t="s">
        <v>32</v>
      </c>
      <c r="E188" s="8" t="s">
        <v>759</v>
      </c>
      <c r="F188" s="8" t="s">
        <v>974</v>
      </c>
      <c r="G188" s="8" t="s">
        <v>42</v>
      </c>
      <c r="H188" s="8" t="s">
        <v>74</v>
      </c>
      <c r="I188" s="9" t="s">
        <v>760</v>
      </c>
      <c r="J188" s="8"/>
      <c r="K188" s="8" t="s">
        <v>761</v>
      </c>
      <c r="L188" s="8" t="s">
        <v>34</v>
      </c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  <c r="AF188" s="8">
        <v>4</v>
      </c>
      <c r="AG188" s="8"/>
      <c r="AH188" s="8"/>
      <c r="AI188" s="14">
        <f t="shared" si="4"/>
        <v>4</v>
      </c>
      <c r="AJ188" s="42">
        <v>590</v>
      </c>
      <c r="AK188" s="42">
        <f t="shared" si="5"/>
        <v>2360</v>
      </c>
    </row>
    <row r="189" spans="1:37" ht="50.45" customHeight="1" x14ac:dyDescent="0.25">
      <c r="A189" s="10" t="s">
        <v>976</v>
      </c>
      <c r="B189" s="8" t="s">
        <v>762</v>
      </c>
      <c r="C189" s="8" t="s">
        <v>54</v>
      </c>
      <c r="D189" s="8" t="s">
        <v>32</v>
      </c>
      <c r="E189" s="8" t="s">
        <v>759</v>
      </c>
      <c r="F189" s="8" t="s">
        <v>974</v>
      </c>
      <c r="G189" s="8" t="s">
        <v>42</v>
      </c>
      <c r="H189" s="8" t="s">
        <v>42</v>
      </c>
      <c r="I189" s="9" t="s">
        <v>135</v>
      </c>
      <c r="J189" s="8" t="s">
        <v>51</v>
      </c>
      <c r="K189" s="8" t="s">
        <v>761</v>
      </c>
      <c r="L189" s="8" t="s">
        <v>34</v>
      </c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  <c r="AF189" s="8">
        <v>2</v>
      </c>
      <c r="AG189" s="8"/>
      <c r="AH189" s="8"/>
      <c r="AI189" s="14">
        <f t="shared" si="4"/>
        <v>2</v>
      </c>
      <c r="AJ189" s="42">
        <v>590</v>
      </c>
      <c r="AK189" s="42">
        <f t="shared" si="5"/>
        <v>1180</v>
      </c>
    </row>
    <row r="190" spans="1:37" ht="50.45" customHeight="1" x14ac:dyDescent="0.25">
      <c r="A190" s="10" t="s">
        <v>976</v>
      </c>
      <c r="B190" s="8" t="s">
        <v>773</v>
      </c>
      <c r="C190" s="8" t="s">
        <v>54</v>
      </c>
      <c r="D190" s="8" t="s">
        <v>32</v>
      </c>
      <c r="E190" s="8" t="s">
        <v>774</v>
      </c>
      <c r="F190" s="8" t="s">
        <v>995</v>
      </c>
      <c r="G190" s="8" t="s">
        <v>72</v>
      </c>
      <c r="H190" s="8" t="s">
        <v>775</v>
      </c>
      <c r="I190" s="9" t="s">
        <v>341</v>
      </c>
      <c r="J190" s="8" t="s">
        <v>342</v>
      </c>
      <c r="K190" s="8" t="s">
        <v>337</v>
      </c>
      <c r="L190" s="8" t="s">
        <v>34</v>
      </c>
      <c r="M190" s="8">
        <v>3</v>
      </c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8"/>
      <c r="AD190" s="8"/>
      <c r="AE190" s="8"/>
      <c r="AF190" s="8"/>
      <c r="AG190" s="8"/>
      <c r="AH190" s="8"/>
      <c r="AI190" s="14">
        <f t="shared" si="4"/>
        <v>3</v>
      </c>
      <c r="AJ190" s="42">
        <v>30</v>
      </c>
      <c r="AK190" s="42">
        <f t="shared" si="5"/>
        <v>90</v>
      </c>
    </row>
    <row r="191" spans="1:37" ht="50.45" customHeight="1" x14ac:dyDescent="0.25">
      <c r="A191" s="10" t="s">
        <v>976</v>
      </c>
      <c r="B191" s="8" t="s">
        <v>779</v>
      </c>
      <c r="C191" s="8" t="s">
        <v>54</v>
      </c>
      <c r="D191" s="8" t="s">
        <v>32</v>
      </c>
      <c r="E191" s="8" t="s">
        <v>780</v>
      </c>
      <c r="F191" s="8" t="s">
        <v>995</v>
      </c>
      <c r="G191" s="8" t="s">
        <v>72</v>
      </c>
      <c r="H191" s="8" t="s">
        <v>775</v>
      </c>
      <c r="I191" s="9" t="s">
        <v>617</v>
      </c>
      <c r="J191" s="8" t="s">
        <v>126</v>
      </c>
      <c r="K191" s="8" t="s">
        <v>337</v>
      </c>
      <c r="L191" s="8" t="s">
        <v>34</v>
      </c>
      <c r="M191" s="8">
        <v>2</v>
      </c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  <c r="AF191" s="8"/>
      <c r="AG191" s="8"/>
      <c r="AH191" s="8"/>
      <c r="AI191" s="14">
        <f t="shared" si="4"/>
        <v>2</v>
      </c>
      <c r="AJ191" s="42">
        <v>20</v>
      </c>
      <c r="AK191" s="42">
        <f t="shared" si="5"/>
        <v>40</v>
      </c>
    </row>
    <row r="192" spans="1:37" ht="50.45" customHeight="1" x14ac:dyDescent="0.25">
      <c r="A192" s="10" t="s">
        <v>976</v>
      </c>
      <c r="B192" s="8" t="s">
        <v>786</v>
      </c>
      <c r="C192" s="8" t="s">
        <v>54</v>
      </c>
      <c r="D192" s="8" t="s">
        <v>32</v>
      </c>
      <c r="E192" s="8" t="s">
        <v>787</v>
      </c>
      <c r="F192" s="8" t="s">
        <v>995</v>
      </c>
      <c r="G192" s="8" t="s">
        <v>72</v>
      </c>
      <c r="H192" s="8" t="s">
        <v>788</v>
      </c>
      <c r="I192" s="9" t="s">
        <v>789</v>
      </c>
      <c r="J192" s="8" t="s">
        <v>790</v>
      </c>
      <c r="K192" s="8" t="s">
        <v>337</v>
      </c>
      <c r="L192" s="8" t="s">
        <v>34</v>
      </c>
      <c r="M192" s="8">
        <v>18</v>
      </c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  <c r="AC192" s="8"/>
      <c r="AD192" s="8"/>
      <c r="AE192" s="8"/>
      <c r="AF192" s="8"/>
      <c r="AG192" s="8"/>
      <c r="AH192" s="8"/>
      <c r="AI192" s="14">
        <f t="shared" si="4"/>
        <v>18</v>
      </c>
      <c r="AJ192" s="42">
        <v>20</v>
      </c>
      <c r="AK192" s="42">
        <f t="shared" si="5"/>
        <v>360</v>
      </c>
    </row>
    <row r="193" spans="1:37" ht="50.45" customHeight="1" x14ac:dyDescent="0.25">
      <c r="A193" s="10" t="s">
        <v>976</v>
      </c>
      <c r="B193" s="8" t="s">
        <v>794</v>
      </c>
      <c r="C193" s="8" t="s">
        <v>54</v>
      </c>
      <c r="D193" s="8" t="s">
        <v>32</v>
      </c>
      <c r="E193" s="8" t="s">
        <v>795</v>
      </c>
      <c r="F193" s="8" t="s">
        <v>995</v>
      </c>
      <c r="G193" s="8" t="s">
        <v>72</v>
      </c>
      <c r="H193" s="8" t="s">
        <v>796</v>
      </c>
      <c r="I193" s="9" t="s">
        <v>617</v>
      </c>
      <c r="J193" s="8" t="s">
        <v>126</v>
      </c>
      <c r="K193" s="8" t="s">
        <v>337</v>
      </c>
      <c r="L193" s="8" t="s">
        <v>34</v>
      </c>
      <c r="M193" s="8">
        <v>1</v>
      </c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/>
      <c r="AC193" s="8"/>
      <c r="AD193" s="8"/>
      <c r="AE193" s="8"/>
      <c r="AF193" s="8"/>
      <c r="AG193" s="8"/>
      <c r="AH193" s="8"/>
      <c r="AI193" s="14">
        <f t="shared" si="4"/>
        <v>1</v>
      </c>
      <c r="AJ193" s="42">
        <v>20</v>
      </c>
      <c r="AK193" s="42">
        <f t="shared" si="5"/>
        <v>20</v>
      </c>
    </row>
    <row r="194" spans="1:37" ht="50.45" customHeight="1" x14ac:dyDescent="0.25">
      <c r="A194" s="7"/>
      <c r="B194" s="8" t="s">
        <v>797</v>
      </c>
      <c r="C194" s="8" t="s">
        <v>54</v>
      </c>
      <c r="D194" s="8" t="s">
        <v>32</v>
      </c>
      <c r="E194" s="8" t="s">
        <v>795</v>
      </c>
      <c r="F194" s="8" t="s">
        <v>995</v>
      </c>
      <c r="G194" s="8" t="s">
        <v>72</v>
      </c>
      <c r="H194" s="8" t="s">
        <v>796</v>
      </c>
      <c r="I194" s="9" t="s">
        <v>798</v>
      </c>
      <c r="J194" s="8" t="s">
        <v>799</v>
      </c>
      <c r="K194" s="8" t="s">
        <v>337</v>
      </c>
      <c r="L194" s="8" t="s">
        <v>34</v>
      </c>
      <c r="M194" s="8">
        <v>31</v>
      </c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  <c r="AB194" s="8"/>
      <c r="AC194" s="8"/>
      <c r="AD194" s="8"/>
      <c r="AE194" s="8"/>
      <c r="AF194" s="8"/>
      <c r="AG194" s="8"/>
      <c r="AH194" s="8"/>
      <c r="AI194" s="14">
        <f t="shared" si="4"/>
        <v>31</v>
      </c>
      <c r="AJ194" s="42">
        <v>20</v>
      </c>
      <c r="AK194" s="42">
        <f t="shared" si="5"/>
        <v>620</v>
      </c>
    </row>
    <row r="195" spans="1:37" ht="50.45" customHeight="1" x14ac:dyDescent="0.25">
      <c r="A195" s="10" t="s">
        <v>976</v>
      </c>
      <c r="B195" s="8" t="s">
        <v>803</v>
      </c>
      <c r="C195" s="8" t="s">
        <v>54</v>
      </c>
      <c r="D195" s="8" t="s">
        <v>32</v>
      </c>
      <c r="E195" s="8" t="s">
        <v>801</v>
      </c>
      <c r="F195" s="8" t="s">
        <v>995</v>
      </c>
      <c r="G195" s="8" t="s">
        <v>72</v>
      </c>
      <c r="H195" s="8" t="s">
        <v>802</v>
      </c>
      <c r="I195" s="9" t="s">
        <v>139</v>
      </c>
      <c r="J195" s="8" t="s">
        <v>50</v>
      </c>
      <c r="K195" s="8" t="s">
        <v>337</v>
      </c>
      <c r="L195" s="8" t="s">
        <v>34</v>
      </c>
      <c r="M195" s="8">
        <v>5</v>
      </c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  <c r="AB195" s="8"/>
      <c r="AC195" s="8"/>
      <c r="AD195" s="8"/>
      <c r="AE195" s="8"/>
      <c r="AF195" s="8"/>
      <c r="AG195" s="8"/>
      <c r="AH195" s="8"/>
      <c r="AI195" s="14">
        <f t="shared" si="4"/>
        <v>5</v>
      </c>
      <c r="AJ195" s="42">
        <v>20</v>
      </c>
      <c r="AK195" s="42">
        <f t="shared" si="5"/>
        <v>100</v>
      </c>
    </row>
    <row r="196" spans="1:37" ht="50.45" customHeight="1" x14ac:dyDescent="0.25">
      <c r="A196" s="10" t="s">
        <v>976</v>
      </c>
      <c r="B196" s="8" t="s">
        <v>804</v>
      </c>
      <c r="C196" s="8" t="s">
        <v>54</v>
      </c>
      <c r="D196" s="8" t="s">
        <v>32</v>
      </c>
      <c r="E196" s="8" t="s">
        <v>805</v>
      </c>
      <c r="F196" s="8" t="s">
        <v>995</v>
      </c>
      <c r="G196" s="8" t="s">
        <v>72</v>
      </c>
      <c r="H196" s="8" t="s">
        <v>806</v>
      </c>
      <c r="I196" s="9" t="s">
        <v>139</v>
      </c>
      <c r="J196" s="8" t="s">
        <v>50</v>
      </c>
      <c r="K196" s="8" t="s">
        <v>807</v>
      </c>
      <c r="L196" s="8" t="s">
        <v>34</v>
      </c>
      <c r="M196" s="8">
        <v>3</v>
      </c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  <c r="AB196" s="8"/>
      <c r="AC196" s="8"/>
      <c r="AD196" s="8"/>
      <c r="AE196" s="8"/>
      <c r="AF196" s="8"/>
      <c r="AG196" s="8"/>
      <c r="AH196" s="8"/>
      <c r="AI196" s="14">
        <f t="shared" si="4"/>
        <v>3</v>
      </c>
      <c r="AJ196" s="42">
        <v>60</v>
      </c>
      <c r="AK196" s="42">
        <f t="shared" si="5"/>
        <v>180</v>
      </c>
    </row>
    <row r="197" spans="1:37" ht="50.45" customHeight="1" x14ac:dyDescent="0.25">
      <c r="A197" s="10" t="s">
        <v>976</v>
      </c>
      <c r="B197" s="8" t="s">
        <v>808</v>
      </c>
      <c r="C197" s="8" t="s">
        <v>54</v>
      </c>
      <c r="D197" s="8" t="s">
        <v>32</v>
      </c>
      <c r="E197" s="8" t="s">
        <v>809</v>
      </c>
      <c r="F197" s="8" t="s">
        <v>995</v>
      </c>
      <c r="G197" s="8" t="s">
        <v>989</v>
      </c>
      <c r="H197" s="8" t="s">
        <v>810</v>
      </c>
      <c r="I197" s="9" t="s">
        <v>811</v>
      </c>
      <c r="J197" s="8" t="s">
        <v>812</v>
      </c>
      <c r="K197" s="8" t="s">
        <v>813</v>
      </c>
      <c r="L197" s="8" t="s">
        <v>34</v>
      </c>
      <c r="M197" s="8">
        <v>48</v>
      </c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  <c r="AA197" s="8"/>
      <c r="AB197" s="8"/>
      <c r="AC197" s="8"/>
      <c r="AD197" s="8"/>
      <c r="AE197" s="8"/>
      <c r="AF197" s="8"/>
      <c r="AG197" s="8"/>
      <c r="AH197" s="8"/>
      <c r="AI197" s="14">
        <f t="shared" ref="AI197:AI222" si="6">+SUM(M197:AH197)</f>
        <v>48</v>
      </c>
      <c r="AJ197" s="42">
        <v>30</v>
      </c>
      <c r="AK197" s="42">
        <f t="shared" si="5"/>
        <v>1440</v>
      </c>
    </row>
    <row r="198" spans="1:37" ht="50.45" customHeight="1" x14ac:dyDescent="0.25">
      <c r="A198" s="10" t="s">
        <v>976</v>
      </c>
      <c r="B198" s="8" t="s">
        <v>817</v>
      </c>
      <c r="C198" s="8" t="s">
        <v>54</v>
      </c>
      <c r="D198" s="8" t="s">
        <v>32</v>
      </c>
      <c r="E198" s="8" t="s">
        <v>818</v>
      </c>
      <c r="F198" s="8" t="s">
        <v>995</v>
      </c>
      <c r="G198" s="8" t="s">
        <v>72</v>
      </c>
      <c r="H198" s="8" t="s">
        <v>819</v>
      </c>
      <c r="I198" s="9" t="s">
        <v>811</v>
      </c>
      <c r="J198" s="8" t="s">
        <v>812</v>
      </c>
      <c r="K198" s="8" t="s">
        <v>813</v>
      </c>
      <c r="L198" s="8" t="s">
        <v>34</v>
      </c>
      <c r="M198" s="8">
        <v>43</v>
      </c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  <c r="AA198" s="8"/>
      <c r="AB198" s="8"/>
      <c r="AC198" s="8"/>
      <c r="AD198" s="8"/>
      <c r="AE198" s="8"/>
      <c r="AF198" s="8"/>
      <c r="AG198" s="8"/>
      <c r="AH198" s="8"/>
      <c r="AI198" s="14">
        <f t="shared" si="6"/>
        <v>43</v>
      </c>
      <c r="AJ198" s="42">
        <v>30</v>
      </c>
      <c r="AK198" s="42">
        <f t="shared" ref="AK198:AK221" si="7">AJ198*AI198</f>
        <v>1290</v>
      </c>
    </row>
    <row r="199" spans="1:37" ht="50.45" customHeight="1" x14ac:dyDescent="0.25">
      <c r="A199" s="10" t="s">
        <v>976</v>
      </c>
      <c r="B199" s="8" t="s">
        <v>820</v>
      </c>
      <c r="C199" s="8" t="s">
        <v>54</v>
      </c>
      <c r="D199" s="8" t="s">
        <v>32</v>
      </c>
      <c r="E199" s="8" t="s">
        <v>821</v>
      </c>
      <c r="F199" s="8" t="s">
        <v>995</v>
      </c>
      <c r="G199" s="8" t="s">
        <v>72</v>
      </c>
      <c r="H199" s="8" t="s">
        <v>822</v>
      </c>
      <c r="I199" s="9" t="s">
        <v>811</v>
      </c>
      <c r="J199" s="8" t="s">
        <v>812</v>
      </c>
      <c r="K199" s="8" t="s">
        <v>813</v>
      </c>
      <c r="L199" s="8" t="s">
        <v>34</v>
      </c>
      <c r="M199" s="8">
        <v>51</v>
      </c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  <c r="AA199" s="8"/>
      <c r="AB199" s="8"/>
      <c r="AC199" s="8"/>
      <c r="AD199" s="8"/>
      <c r="AE199" s="8"/>
      <c r="AF199" s="8"/>
      <c r="AG199" s="8"/>
      <c r="AH199" s="8"/>
      <c r="AI199" s="14">
        <f t="shared" si="6"/>
        <v>51</v>
      </c>
      <c r="AJ199" s="42">
        <v>30</v>
      </c>
      <c r="AK199" s="42">
        <f t="shared" si="7"/>
        <v>1530</v>
      </c>
    </row>
    <row r="200" spans="1:37" ht="50.45" customHeight="1" x14ac:dyDescent="0.25">
      <c r="A200" s="10" t="s">
        <v>976</v>
      </c>
      <c r="B200" s="8" t="s">
        <v>823</v>
      </c>
      <c r="C200" s="8" t="s">
        <v>54</v>
      </c>
      <c r="D200" s="8" t="s">
        <v>32</v>
      </c>
      <c r="E200" s="8" t="s">
        <v>824</v>
      </c>
      <c r="F200" s="8" t="s">
        <v>995</v>
      </c>
      <c r="G200" s="8" t="s">
        <v>72</v>
      </c>
      <c r="H200" s="8" t="s">
        <v>825</v>
      </c>
      <c r="I200" s="9" t="s">
        <v>811</v>
      </c>
      <c r="J200" s="8" t="s">
        <v>812</v>
      </c>
      <c r="K200" s="8" t="s">
        <v>813</v>
      </c>
      <c r="L200" s="8" t="s">
        <v>34</v>
      </c>
      <c r="M200" s="8">
        <v>32</v>
      </c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  <c r="AA200" s="8"/>
      <c r="AB200" s="8"/>
      <c r="AC200" s="8"/>
      <c r="AD200" s="8"/>
      <c r="AE200" s="8"/>
      <c r="AF200" s="8"/>
      <c r="AG200" s="8"/>
      <c r="AH200" s="8"/>
      <c r="AI200" s="14">
        <f t="shared" si="6"/>
        <v>32</v>
      </c>
      <c r="AJ200" s="42">
        <v>30</v>
      </c>
      <c r="AK200" s="42">
        <f t="shared" si="7"/>
        <v>960</v>
      </c>
    </row>
    <row r="201" spans="1:37" ht="50.45" customHeight="1" x14ac:dyDescent="0.25">
      <c r="A201" s="10" t="s">
        <v>976</v>
      </c>
      <c r="B201" s="8" t="s">
        <v>826</v>
      </c>
      <c r="C201" s="8" t="s">
        <v>54</v>
      </c>
      <c r="D201" s="8" t="s">
        <v>32</v>
      </c>
      <c r="E201" s="8" t="s">
        <v>827</v>
      </c>
      <c r="F201" s="8" t="s">
        <v>995</v>
      </c>
      <c r="G201" s="8" t="s">
        <v>72</v>
      </c>
      <c r="H201" s="8" t="s">
        <v>828</v>
      </c>
      <c r="I201" s="9" t="s">
        <v>829</v>
      </c>
      <c r="J201" s="8" t="s">
        <v>830</v>
      </c>
      <c r="K201" s="8" t="s">
        <v>831</v>
      </c>
      <c r="L201" s="8" t="s">
        <v>34</v>
      </c>
      <c r="M201" s="8">
        <v>8</v>
      </c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  <c r="AA201" s="8"/>
      <c r="AB201" s="8"/>
      <c r="AC201" s="8"/>
      <c r="AD201" s="8"/>
      <c r="AE201" s="8"/>
      <c r="AF201" s="8"/>
      <c r="AG201" s="8"/>
      <c r="AH201" s="8"/>
      <c r="AI201" s="14">
        <f t="shared" si="6"/>
        <v>8</v>
      </c>
      <c r="AJ201" s="42">
        <v>290</v>
      </c>
      <c r="AK201" s="42">
        <f t="shared" si="7"/>
        <v>2320</v>
      </c>
    </row>
    <row r="202" spans="1:37" ht="50.45" customHeight="1" x14ac:dyDescent="0.25">
      <c r="A202" s="10" t="s">
        <v>976</v>
      </c>
      <c r="B202" s="8" t="s">
        <v>832</v>
      </c>
      <c r="C202" s="8" t="s">
        <v>54</v>
      </c>
      <c r="D202" s="8" t="s">
        <v>32</v>
      </c>
      <c r="E202" s="8" t="s">
        <v>833</v>
      </c>
      <c r="F202" s="8" t="s">
        <v>995</v>
      </c>
      <c r="G202" s="8" t="s">
        <v>72</v>
      </c>
      <c r="H202" s="8" t="s">
        <v>834</v>
      </c>
      <c r="I202" s="9" t="s">
        <v>287</v>
      </c>
      <c r="J202" s="8" t="s">
        <v>71</v>
      </c>
      <c r="K202" s="8" t="s">
        <v>288</v>
      </c>
      <c r="L202" s="8" t="s">
        <v>34</v>
      </c>
      <c r="M202" s="8">
        <v>1</v>
      </c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  <c r="AA202" s="8"/>
      <c r="AB202" s="8"/>
      <c r="AC202" s="8"/>
      <c r="AD202" s="8"/>
      <c r="AE202" s="8"/>
      <c r="AF202" s="8"/>
      <c r="AG202" s="8"/>
      <c r="AH202" s="8"/>
      <c r="AI202" s="14">
        <f t="shared" si="6"/>
        <v>1</v>
      </c>
      <c r="AJ202" s="42">
        <v>170</v>
      </c>
      <c r="AK202" s="42">
        <f t="shared" si="7"/>
        <v>170</v>
      </c>
    </row>
    <row r="203" spans="1:37" ht="50.45" customHeight="1" x14ac:dyDescent="0.25">
      <c r="A203" s="10" t="s">
        <v>976</v>
      </c>
      <c r="B203" s="8" t="s">
        <v>838</v>
      </c>
      <c r="C203" s="8" t="s">
        <v>54</v>
      </c>
      <c r="D203" s="8" t="s">
        <v>32</v>
      </c>
      <c r="E203" s="8" t="s">
        <v>839</v>
      </c>
      <c r="F203" s="8" t="s">
        <v>986</v>
      </c>
      <c r="G203" s="8" t="s">
        <v>988</v>
      </c>
      <c r="H203" s="8" t="s">
        <v>840</v>
      </c>
      <c r="I203" s="9" t="s">
        <v>841</v>
      </c>
      <c r="J203" s="8" t="s">
        <v>842</v>
      </c>
      <c r="K203" s="8" t="s">
        <v>843</v>
      </c>
      <c r="L203" s="8" t="s">
        <v>34</v>
      </c>
      <c r="M203" s="8">
        <v>1</v>
      </c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  <c r="AA203" s="8"/>
      <c r="AB203" s="8"/>
      <c r="AC203" s="8"/>
      <c r="AD203" s="8"/>
      <c r="AE203" s="8"/>
      <c r="AF203" s="8"/>
      <c r="AG203" s="8"/>
      <c r="AH203" s="8"/>
      <c r="AI203" s="14">
        <f t="shared" si="6"/>
        <v>1</v>
      </c>
      <c r="AJ203" s="42">
        <v>320</v>
      </c>
      <c r="AK203" s="42">
        <f t="shared" si="7"/>
        <v>320</v>
      </c>
    </row>
    <row r="204" spans="1:37" ht="50.45" customHeight="1" x14ac:dyDescent="0.25">
      <c r="A204" s="10" t="s">
        <v>976</v>
      </c>
      <c r="B204" s="8" t="s">
        <v>854</v>
      </c>
      <c r="C204" s="8" t="s">
        <v>54</v>
      </c>
      <c r="D204" s="8" t="s">
        <v>32</v>
      </c>
      <c r="E204" s="8" t="s">
        <v>855</v>
      </c>
      <c r="F204" s="8" t="s">
        <v>986</v>
      </c>
      <c r="G204" s="8" t="s">
        <v>45</v>
      </c>
      <c r="H204" s="8" t="s">
        <v>856</v>
      </c>
      <c r="I204" s="9" t="s">
        <v>135</v>
      </c>
      <c r="J204" s="8" t="s">
        <v>187</v>
      </c>
      <c r="K204" s="8" t="s">
        <v>70</v>
      </c>
      <c r="L204" s="8" t="s">
        <v>34</v>
      </c>
      <c r="M204" s="8">
        <v>1</v>
      </c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  <c r="AA204" s="8"/>
      <c r="AB204" s="8"/>
      <c r="AC204" s="8"/>
      <c r="AD204" s="8"/>
      <c r="AE204" s="8"/>
      <c r="AF204" s="8"/>
      <c r="AG204" s="8"/>
      <c r="AH204" s="8"/>
      <c r="AI204" s="14">
        <f t="shared" si="6"/>
        <v>1</v>
      </c>
      <c r="AJ204" s="42">
        <v>959.75</v>
      </c>
      <c r="AK204" s="42">
        <f t="shared" si="7"/>
        <v>959.75</v>
      </c>
    </row>
    <row r="205" spans="1:37" ht="50.45" customHeight="1" x14ac:dyDescent="0.25">
      <c r="A205" s="10" t="s">
        <v>976</v>
      </c>
      <c r="B205" s="8" t="s">
        <v>865</v>
      </c>
      <c r="C205" s="8" t="s">
        <v>54</v>
      </c>
      <c r="D205" s="8" t="s">
        <v>32</v>
      </c>
      <c r="E205" s="8" t="s">
        <v>866</v>
      </c>
      <c r="F205" s="8" t="s">
        <v>986</v>
      </c>
      <c r="G205" s="8" t="s">
        <v>982</v>
      </c>
      <c r="H205" s="8" t="s">
        <v>867</v>
      </c>
      <c r="I205" s="9" t="s">
        <v>541</v>
      </c>
      <c r="J205" s="8" t="s">
        <v>542</v>
      </c>
      <c r="K205" s="8" t="s">
        <v>868</v>
      </c>
      <c r="L205" s="8" t="s">
        <v>34</v>
      </c>
      <c r="M205" s="8">
        <v>1</v>
      </c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  <c r="AA205" s="8"/>
      <c r="AB205" s="8"/>
      <c r="AC205" s="8"/>
      <c r="AD205" s="8"/>
      <c r="AE205" s="8"/>
      <c r="AF205" s="8"/>
      <c r="AG205" s="8"/>
      <c r="AH205" s="8"/>
      <c r="AI205" s="14">
        <f t="shared" si="6"/>
        <v>1</v>
      </c>
      <c r="AJ205" s="42">
        <v>220</v>
      </c>
      <c r="AK205" s="42">
        <f t="shared" si="7"/>
        <v>220</v>
      </c>
    </row>
    <row r="206" spans="1:37" ht="50.45" customHeight="1" x14ac:dyDescent="0.25">
      <c r="A206" s="10" t="s">
        <v>976</v>
      </c>
      <c r="B206" s="8" t="s">
        <v>869</v>
      </c>
      <c r="C206" s="8" t="s">
        <v>54</v>
      </c>
      <c r="D206" s="8" t="s">
        <v>32</v>
      </c>
      <c r="E206" s="8" t="s">
        <v>870</v>
      </c>
      <c r="F206" s="8" t="s">
        <v>986</v>
      </c>
      <c r="G206" s="8" t="s">
        <v>982</v>
      </c>
      <c r="H206" s="8" t="s">
        <v>867</v>
      </c>
      <c r="I206" s="9" t="s">
        <v>871</v>
      </c>
      <c r="J206" s="8" t="s">
        <v>64</v>
      </c>
      <c r="K206" s="8" t="s">
        <v>868</v>
      </c>
      <c r="L206" s="8" t="s">
        <v>34</v>
      </c>
      <c r="M206" s="8">
        <v>2</v>
      </c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  <c r="AA206" s="8"/>
      <c r="AB206" s="8"/>
      <c r="AC206" s="8"/>
      <c r="AD206" s="8"/>
      <c r="AE206" s="8"/>
      <c r="AF206" s="8"/>
      <c r="AG206" s="8"/>
      <c r="AH206" s="8"/>
      <c r="AI206" s="14">
        <f t="shared" si="6"/>
        <v>2</v>
      </c>
      <c r="AJ206" s="42">
        <v>350</v>
      </c>
      <c r="AK206" s="42">
        <f t="shared" si="7"/>
        <v>700</v>
      </c>
    </row>
    <row r="207" spans="1:37" ht="50.45" customHeight="1" x14ac:dyDescent="0.25">
      <c r="A207" s="10" t="s">
        <v>976</v>
      </c>
      <c r="B207" s="8" t="s">
        <v>874</v>
      </c>
      <c r="C207" s="8" t="s">
        <v>54</v>
      </c>
      <c r="D207" s="8" t="s">
        <v>32</v>
      </c>
      <c r="E207" s="8" t="s">
        <v>875</v>
      </c>
      <c r="F207" s="8" t="s">
        <v>986</v>
      </c>
      <c r="G207" s="8" t="s">
        <v>45</v>
      </c>
      <c r="H207" s="8" t="s">
        <v>45</v>
      </c>
      <c r="I207" s="9" t="s">
        <v>876</v>
      </c>
      <c r="J207" s="8" t="s">
        <v>877</v>
      </c>
      <c r="K207" s="8" t="s">
        <v>169</v>
      </c>
      <c r="L207" s="8" t="s">
        <v>34</v>
      </c>
      <c r="M207" s="8">
        <v>1</v>
      </c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  <c r="AA207" s="8"/>
      <c r="AB207" s="8"/>
      <c r="AC207" s="8"/>
      <c r="AD207" s="8"/>
      <c r="AE207" s="8"/>
      <c r="AF207" s="8"/>
      <c r="AG207" s="8"/>
      <c r="AH207" s="8"/>
      <c r="AI207" s="14">
        <f t="shared" si="6"/>
        <v>1</v>
      </c>
      <c r="AJ207" s="42">
        <v>220</v>
      </c>
      <c r="AK207" s="42">
        <f t="shared" si="7"/>
        <v>220</v>
      </c>
    </row>
    <row r="208" spans="1:37" ht="50.45" customHeight="1" x14ac:dyDescent="0.25">
      <c r="A208" s="10" t="s">
        <v>976</v>
      </c>
      <c r="B208" s="8" t="s">
        <v>878</v>
      </c>
      <c r="C208" s="8" t="s">
        <v>54</v>
      </c>
      <c r="D208" s="8" t="s">
        <v>32</v>
      </c>
      <c r="E208" s="8" t="s">
        <v>879</v>
      </c>
      <c r="F208" s="8" t="s">
        <v>986</v>
      </c>
      <c r="G208" s="8" t="s">
        <v>985</v>
      </c>
      <c r="H208" s="8" t="s">
        <v>880</v>
      </c>
      <c r="I208" s="9" t="s">
        <v>881</v>
      </c>
      <c r="J208" s="8" t="s">
        <v>882</v>
      </c>
      <c r="K208" s="8" t="s">
        <v>883</v>
      </c>
      <c r="L208" s="8" t="s">
        <v>34</v>
      </c>
      <c r="M208" s="8"/>
      <c r="N208" s="8"/>
      <c r="O208" s="8"/>
      <c r="P208" s="8"/>
      <c r="Q208" s="8"/>
      <c r="R208" s="8"/>
      <c r="S208" s="8"/>
      <c r="T208" s="8"/>
      <c r="U208" s="8"/>
      <c r="V208" s="8">
        <v>16</v>
      </c>
      <c r="W208" s="8">
        <v>2</v>
      </c>
      <c r="X208" s="8"/>
      <c r="Y208" s="8"/>
      <c r="Z208" s="8"/>
      <c r="AA208" s="8"/>
      <c r="AB208" s="8"/>
      <c r="AC208" s="8"/>
      <c r="AD208" s="8"/>
      <c r="AE208" s="8"/>
      <c r="AF208" s="8"/>
      <c r="AG208" s="8"/>
      <c r="AH208" s="8"/>
      <c r="AI208" s="14">
        <f t="shared" si="6"/>
        <v>18</v>
      </c>
      <c r="AJ208" s="42">
        <v>80</v>
      </c>
      <c r="AK208" s="42">
        <f t="shared" si="7"/>
        <v>1440</v>
      </c>
    </row>
    <row r="209" spans="1:37" ht="50.45" customHeight="1" x14ac:dyDescent="0.25">
      <c r="A209" s="10" t="s">
        <v>976</v>
      </c>
      <c r="B209" s="8" t="s">
        <v>887</v>
      </c>
      <c r="C209" s="8" t="s">
        <v>54</v>
      </c>
      <c r="D209" s="8" t="s">
        <v>32</v>
      </c>
      <c r="E209" s="8" t="s">
        <v>888</v>
      </c>
      <c r="F209" s="8" t="s">
        <v>986</v>
      </c>
      <c r="G209" s="8" t="s">
        <v>985</v>
      </c>
      <c r="H209" s="8" t="s">
        <v>880</v>
      </c>
      <c r="I209" s="9" t="s">
        <v>889</v>
      </c>
      <c r="J209" s="8" t="s">
        <v>49</v>
      </c>
      <c r="K209" s="8" t="s">
        <v>890</v>
      </c>
      <c r="L209" s="8" t="s">
        <v>34</v>
      </c>
      <c r="M209" s="8"/>
      <c r="N209" s="8"/>
      <c r="O209" s="8"/>
      <c r="P209" s="8"/>
      <c r="Q209" s="8"/>
      <c r="R209" s="8"/>
      <c r="S209" s="8"/>
      <c r="T209" s="8"/>
      <c r="U209" s="8"/>
      <c r="V209" s="8">
        <v>3</v>
      </c>
      <c r="W209" s="8">
        <v>1</v>
      </c>
      <c r="X209" s="8"/>
      <c r="Y209" s="8"/>
      <c r="Z209" s="8"/>
      <c r="AA209" s="8"/>
      <c r="AB209" s="8"/>
      <c r="AC209" s="8"/>
      <c r="AD209" s="8"/>
      <c r="AE209" s="8"/>
      <c r="AF209" s="8"/>
      <c r="AG209" s="8"/>
      <c r="AH209" s="8"/>
      <c r="AI209" s="14">
        <f t="shared" si="6"/>
        <v>4</v>
      </c>
      <c r="AJ209" s="42">
        <v>60</v>
      </c>
      <c r="AK209" s="42">
        <f t="shared" si="7"/>
        <v>240</v>
      </c>
    </row>
    <row r="210" spans="1:37" ht="50.45" customHeight="1" x14ac:dyDescent="0.25">
      <c r="A210" s="10" t="s">
        <v>976</v>
      </c>
      <c r="B210" s="8" t="s">
        <v>891</v>
      </c>
      <c r="C210" s="8" t="s">
        <v>54</v>
      </c>
      <c r="D210" s="8" t="s">
        <v>32</v>
      </c>
      <c r="E210" s="8" t="s">
        <v>892</v>
      </c>
      <c r="F210" s="8" t="s">
        <v>986</v>
      </c>
      <c r="G210" s="8" t="s">
        <v>985</v>
      </c>
      <c r="H210" s="8" t="s">
        <v>880</v>
      </c>
      <c r="I210" s="9" t="s">
        <v>893</v>
      </c>
      <c r="J210" s="8" t="s">
        <v>69</v>
      </c>
      <c r="K210" s="8" t="s">
        <v>894</v>
      </c>
      <c r="L210" s="8" t="s">
        <v>34</v>
      </c>
      <c r="M210" s="8"/>
      <c r="N210" s="8"/>
      <c r="O210" s="8"/>
      <c r="P210" s="8"/>
      <c r="Q210" s="8"/>
      <c r="R210" s="8"/>
      <c r="S210" s="8"/>
      <c r="T210" s="8"/>
      <c r="U210" s="8"/>
      <c r="V210" s="8">
        <v>4</v>
      </c>
      <c r="W210" s="8">
        <v>8</v>
      </c>
      <c r="X210" s="8"/>
      <c r="Y210" s="8"/>
      <c r="Z210" s="8"/>
      <c r="AA210" s="8"/>
      <c r="AB210" s="8"/>
      <c r="AC210" s="8"/>
      <c r="AD210" s="8"/>
      <c r="AE210" s="8"/>
      <c r="AF210" s="8"/>
      <c r="AG210" s="8"/>
      <c r="AH210" s="8"/>
      <c r="AI210" s="14">
        <f t="shared" si="6"/>
        <v>12</v>
      </c>
      <c r="AJ210" s="42">
        <v>60</v>
      </c>
      <c r="AK210" s="42">
        <f t="shared" si="7"/>
        <v>720</v>
      </c>
    </row>
    <row r="211" spans="1:37" ht="50.45" customHeight="1" x14ac:dyDescent="0.25">
      <c r="A211" s="10" t="s">
        <v>976</v>
      </c>
      <c r="B211" s="8" t="s">
        <v>895</v>
      </c>
      <c r="C211" s="8" t="s">
        <v>54</v>
      </c>
      <c r="D211" s="8" t="s">
        <v>32</v>
      </c>
      <c r="E211" s="8" t="s">
        <v>892</v>
      </c>
      <c r="F211" s="8" t="s">
        <v>986</v>
      </c>
      <c r="G211" s="8" t="s">
        <v>985</v>
      </c>
      <c r="H211" s="8" t="s">
        <v>880</v>
      </c>
      <c r="I211" s="9" t="s">
        <v>896</v>
      </c>
      <c r="J211" s="8" t="s">
        <v>897</v>
      </c>
      <c r="K211" s="8" t="s">
        <v>894</v>
      </c>
      <c r="L211" s="8" t="s">
        <v>34</v>
      </c>
      <c r="M211" s="8"/>
      <c r="N211" s="8"/>
      <c r="O211" s="8"/>
      <c r="P211" s="8"/>
      <c r="Q211" s="8"/>
      <c r="R211" s="8"/>
      <c r="S211" s="8"/>
      <c r="T211" s="8"/>
      <c r="U211" s="8"/>
      <c r="V211" s="8">
        <v>1</v>
      </c>
      <c r="W211" s="8">
        <v>4</v>
      </c>
      <c r="X211" s="8"/>
      <c r="Y211" s="8"/>
      <c r="Z211" s="8"/>
      <c r="AA211" s="8"/>
      <c r="AB211" s="8"/>
      <c r="AC211" s="8"/>
      <c r="AD211" s="8"/>
      <c r="AE211" s="8"/>
      <c r="AF211" s="8"/>
      <c r="AG211" s="8"/>
      <c r="AH211" s="8"/>
      <c r="AI211" s="14">
        <f t="shared" si="6"/>
        <v>5</v>
      </c>
      <c r="AJ211" s="42">
        <v>60</v>
      </c>
      <c r="AK211" s="42">
        <f t="shared" si="7"/>
        <v>300</v>
      </c>
    </row>
    <row r="212" spans="1:37" ht="50.45" customHeight="1" x14ac:dyDescent="0.25">
      <c r="A212" s="10"/>
      <c r="B212" s="8" t="s">
        <v>898</v>
      </c>
      <c r="C212" s="8" t="s">
        <v>54</v>
      </c>
      <c r="D212" s="8" t="s">
        <v>32</v>
      </c>
      <c r="E212" s="8" t="s">
        <v>899</v>
      </c>
      <c r="F212" s="8" t="s">
        <v>986</v>
      </c>
      <c r="G212" s="8" t="s">
        <v>985</v>
      </c>
      <c r="H212" s="8" t="s">
        <v>880</v>
      </c>
      <c r="I212" s="9" t="s">
        <v>900</v>
      </c>
      <c r="J212" s="8" t="s">
        <v>901</v>
      </c>
      <c r="K212" s="8" t="s">
        <v>894</v>
      </c>
      <c r="L212" s="8" t="s">
        <v>34</v>
      </c>
      <c r="M212" s="8"/>
      <c r="N212" s="8"/>
      <c r="O212" s="8"/>
      <c r="P212" s="8"/>
      <c r="Q212" s="8"/>
      <c r="R212" s="8"/>
      <c r="S212" s="8"/>
      <c r="T212" s="8"/>
      <c r="U212" s="8"/>
      <c r="V212" s="8">
        <v>4</v>
      </c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  <c r="AH212" s="8"/>
      <c r="AI212" s="14">
        <f t="shared" si="6"/>
        <v>4</v>
      </c>
      <c r="AJ212" s="42">
        <v>60</v>
      </c>
      <c r="AK212" s="42">
        <f t="shared" si="7"/>
        <v>240</v>
      </c>
    </row>
    <row r="213" spans="1:37" ht="50.45" customHeight="1" x14ac:dyDescent="0.25">
      <c r="A213" s="10" t="s">
        <v>976</v>
      </c>
      <c r="B213" s="8" t="s">
        <v>912</v>
      </c>
      <c r="C213" s="8" t="s">
        <v>54</v>
      </c>
      <c r="D213" s="8" t="s">
        <v>32</v>
      </c>
      <c r="E213" s="8" t="s">
        <v>913</v>
      </c>
      <c r="F213" s="8" t="s">
        <v>986</v>
      </c>
      <c r="G213" s="8" t="s">
        <v>985</v>
      </c>
      <c r="H213" s="8" t="s">
        <v>880</v>
      </c>
      <c r="I213" s="9" t="s">
        <v>177</v>
      </c>
      <c r="J213" s="8" t="s">
        <v>445</v>
      </c>
      <c r="K213" s="8" t="s">
        <v>905</v>
      </c>
      <c r="L213" s="8" t="s">
        <v>34</v>
      </c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>
        <v>1</v>
      </c>
      <c r="X213" s="8"/>
      <c r="Y213" s="8"/>
      <c r="Z213" s="8"/>
      <c r="AA213" s="8"/>
      <c r="AB213" s="8"/>
      <c r="AC213" s="8"/>
      <c r="AD213" s="8"/>
      <c r="AE213" s="8"/>
      <c r="AF213" s="8"/>
      <c r="AG213" s="8"/>
      <c r="AH213" s="8"/>
      <c r="AI213" s="14">
        <f t="shared" si="6"/>
        <v>1</v>
      </c>
      <c r="AJ213" s="42">
        <v>50</v>
      </c>
      <c r="AK213" s="42">
        <f t="shared" si="7"/>
        <v>50</v>
      </c>
    </row>
    <row r="214" spans="1:37" ht="50.45" customHeight="1" x14ac:dyDescent="0.25">
      <c r="A214" s="10" t="s">
        <v>976</v>
      </c>
      <c r="B214" s="8" t="s">
        <v>914</v>
      </c>
      <c r="C214" s="8" t="s">
        <v>54</v>
      </c>
      <c r="D214" s="8" t="s">
        <v>32</v>
      </c>
      <c r="E214" s="8" t="s">
        <v>913</v>
      </c>
      <c r="F214" s="8" t="s">
        <v>986</v>
      </c>
      <c r="G214" s="8" t="s">
        <v>985</v>
      </c>
      <c r="H214" s="8" t="s">
        <v>880</v>
      </c>
      <c r="I214" s="9" t="s">
        <v>915</v>
      </c>
      <c r="J214" s="8" t="s">
        <v>916</v>
      </c>
      <c r="K214" s="8" t="s">
        <v>905</v>
      </c>
      <c r="L214" s="8" t="s">
        <v>34</v>
      </c>
      <c r="M214" s="8"/>
      <c r="N214" s="8"/>
      <c r="O214" s="8"/>
      <c r="P214" s="8"/>
      <c r="Q214" s="8"/>
      <c r="R214" s="8"/>
      <c r="S214" s="8"/>
      <c r="T214" s="8"/>
      <c r="U214" s="8"/>
      <c r="V214" s="8">
        <v>1</v>
      </c>
      <c r="W214" s="8">
        <v>1</v>
      </c>
      <c r="X214" s="8"/>
      <c r="Y214" s="8"/>
      <c r="Z214" s="8"/>
      <c r="AA214" s="8"/>
      <c r="AB214" s="8"/>
      <c r="AC214" s="8"/>
      <c r="AD214" s="8"/>
      <c r="AE214" s="8"/>
      <c r="AF214" s="8"/>
      <c r="AG214" s="8"/>
      <c r="AH214" s="8"/>
      <c r="AI214" s="14">
        <f t="shared" si="6"/>
        <v>2</v>
      </c>
      <c r="AJ214" s="42">
        <v>50</v>
      </c>
      <c r="AK214" s="42">
        <f t="shared" si="7"/>
        <v>100</v>
      </c>
    </row>
    <row r="215" spans="1:37" ht="50.45" customHeight="1" x14ac:dyDescent="0.25">
      <c r="A215" s="10" t="s">
        <v>976</v>
      </c>
      <c r="B215" s="8" t="s">
        <v>917</v>
      </c>
      <c r="C215" s="8" t="s">
        <v>54</v>
      </c>
      <c r="D215" s="8" t="s">
        <v>32</v>
      </c>
      <c r="E215" s="8" t="s">
        <v>913</v>
      </c>
      <c r="F215" s="8" t="s">
        <v>986</v>
      </c>
      <c r="G215" s="8" t="s">
        <v>985</v>
      </c>
      <c r="H215" s="8" t="s">
        <v>880</v>
      </c>
      <c r="I215" s="9" t="s">
        <v>918</v>
      </c>
      <c r="J215" s="8" t="s">
        <v>919</v>
      </c>
      <c r="K215" s="8" t="s">
        <v>905</v>
      </c>
      <c r="L215" s="8" t="s">
        <v>34</v>
      </c>
      <c r="M215" s="8"/>
      <c r="N215" s="8"/>
      <c r="O215" s="8"/>
      <c r="P215" s="8"/>
      <c r="Q215" s="8"/>
      <c r="R215" s="8"/>
      <c r="S215" s="8"/>
      <c r="T215" s="8"/>
      <c r="U215" s="8"/>
      <c r="V215" s="8">
        <v>2</v>
      </c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  <c r="AH215" s="8"/>
      <c r="AI215" s="14">
        <f t="shared" si="6"/>
        <v>2</v>
      </c>
      <c r="AJ215" s="42">
        <v>50</v>
      </c>
      <c r="AK215" s="42">
        <f t="shared" si="7"/>
        <v>100</v>
      </c>
    </row>
    <row r="216" spans="1:37" ht="50.45" customHeight="1" x14ac:dyDescent="0.25">
      <c r="A216" s="10" t="s">
        <v>976</v>
      </c>
      <c r="B216" s="8" t="s">
        <v>920</v>
      </c>
      <c r="C216" s="8" t="s">
        <v>54</v>
      </c>
      <c r="D216" s="8" t="s">
        <v>32</v>
      </c>
      <c r="E216" s="8" t="s">
        <v>921</v>
      </c>
      <c r="F216" s="8" t="s">
        <v>986</v>
      </c>
      <c r="G216" s="8" t="s">
        <v>985</v>
      </c>
      <c r="H216" s="8" t="s">
        <v>880</v>
      </c>
      <c r="I216" s="9" t="s">
        <v>922</v>
      </c>
      <c r="J216" s="8" t="s">
        <v>923</v>
      </c>
      <c r="K216" s="8" t="s">
        <v>905</v>
      </c>
      <c r="L216" s="8" t="s">
        <v>34</v>
      </c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>
        <v>3</v>
      </c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  <c r="AI216" s="14">
        <f t="shared" si="6"/>
        <v>3</v>
      </c>
      <c r="AJ216" s="42">
        <v>50</v>
      </c>
      <c r="AK216" s="42">
        <f t="shared" si="7"/>
        <v>150</v>
      </c>
    </row>
    <row r="217" spans="1:37" ht="50.45" customHeight="1" x14ac:dyDescent="0.25">
      <c r="A217" s="10" t="s">
        <v>976</v>
      </c>
      <c r="B217" s="8" t="s">
        <v>924</v>
      </c>
      <c r="C217" s="8" t="s">
        <v>54</v>
      </c>
      <c r="D217" s="8" t="s">
        <v>32</v>
      </c>
      <c r="E217" s="8" t="s">
        <v>925</v>
      </c>
      <c r="F217" s="8" t="s">
        <v>986</v>
      </c>
      <c r="G217" s="8" t="s">
        <v>37</v>
      </c>
      <c r="H217" s="8" t="s">
        <v>926</v>
      </c>
      <c r="I217" s="9" t="s">
        <v>927</v>
      </c>
      <c r="J217" s="8" t="s">
        <v>445</v>
      </c>
      <c r="K217" s="8" t="s">
        <v>910</v>
      </c>
      <c r="L217" s="8" t="s">
        <v>34</v>
      </c>
      <c r="M217" s="8"/>
      <c r="N217" s="8"/>
      <c r="O217" s="8"/>
      <c r="P217" s="8"/>
      <c r="Q217" s="8"/>
      <c r="R217" s="8"/>
      <c r="S217" s="8"/>
      <c r="T217" s="8"/>
      <c r="U217" s="8"/>
      <c r="V217" s="8">
        <v>1</v>
      </c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14">
        <f t="shared" si="6"/>
        <v>1</v>
      </c>
      <c r="AJ217" s="42">
        <v>120</v>
      </c>
      <c r="AK217" s="42">
        <f t="shared" si="7"/>
        <v>120</v>
      </c>
    </row>
    <row r="218" spans="1:37" ht="50.45" customHeight="1" x14ac:dyDescent="0.25">
      <c r="A218" s="10" t="s">
        <v>976</v>
      </c>
      <c r="B218" s="8" t="s">
        <v>928</v>
      </c>
      <c r="C218" s="8" t="s">
        <v>54</v>
      </c>
      <c r="D218" s="8" t="s">
        <v>32</v>
      </c>
      <c r="E218" s="8" t="s">
        <v>929</v>
      </c>
      <c r="F218" s="8" t="s">
        <v>986</v>
      </c>
      <c r="G218" s="8" t="s">
        <v>37</v>
      </c>
      <c r="H218" s="8" t="s">
        <v>926</v>
      </c>
      <c r="I218" s="9" t="s">
        <v>930</v>
      </c>
      <c r="J218" s="8" t="s">
        <v>923</v>
      </c>
      <c r="K218" s="8" t="s">
        <v>910</v>
      </c>
      <c r="L218" s="8" t="s">
        <v>34</v>
      </c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>
        <v>1</v>
      </c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14">
        <f t="shared" si="6"/>
        <v>1</v>
      </c>
      <c r="AJ218" s="42">
        <v>120</v>
      </c>
      <c r="AK218" s="42">
        <f t="shared" si="7"/>
        <v>120</v>
      </c>
    </row>
    <row r="219" spans="1:37" ht="50.45" customHeight="1" x14ac:dyDescent="0.25">
      <c r="A219" s="10" t="s">
        <v>976</v>
      </c>
      <c r="B219" s="8" t="s">
        <v>931</v>
      </c>
      <c r="C219" s="8" t="s">
        <v>54</v>
      </c>
      <c r="D219" s="8" t="s">
        <v>32</v>
      </c>
      <c r="E219" s="8" t="s">
        <v>932</v>
      </c>
      <c r="F219" s="8" t="s">
        <v>975</v>
      </c>
      <c r="G219" s="8" t="s">
        <v>66</v>
      </c>
      <c r="H219" s="8" t="s">
        <v>66</v>
      </c>
      <c r="I219" s="9" t="s">
        <v>933</v>
      </c>
      <c r="J219" s="8" t="s">
        <v>934</v>
      </c>
      <c r="K219" s="8" t="s">
        <v>935</v>
      </c>
      <c r="L219" s="8" t="s">
        <v>34</v>
      </c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>
        <v>1</v>
      </c>
      <c r="AB219" s="8"/>
      <c r="AC219" s="8"/>
      <c r="AD219" s="8"/>
      <c r="AE219" s="8"/>
      <c r="AF219" s="8"/>
      <c r="AG219" s="8"/>
      <c r="AH219" s="8"/>
      <c r="AI219" s="14">
        <f t="shared" si="6"/>
        <v>1</v>
      </c>
      <c r="AJ219" s="42">
        <v>580</v>
      </c>
      <c r="AK219" s="42">
        <f t="shared" si="7"/>
        <v>580</v>
      </c>
    </row>
    <row r="220" spans="1:37" ht="50.45" customHeight="1" x14ac:dyDescent="0.25">
      <c r="A220" s="10" t="s">
        <v>976</v>
      </c>
      <c r="B220" s="8" t="s">
        <v>947</v>
      </c>
      <c r="C220" s="8" t="s">
        <v>54</v>
      </c>
      <c r="D220" s="8" t="s">
        <v>32</v>
      </c>
      <c r="E220" s="8" t="s">
        <v>948</v>
      </c>
      <c r="F220" s="8" t="s">
        <v>974</v>
      </c>
      <c r="G220" s="8" t="s">
        <v>40</v>
      </c>
      <c r="H220" s="8" t="s">
        <v>938</v>
      </c>
      <c r="I220" s="9" t="s">
        <v>309</v>
      </c>
      <c r="J220" s="8" t="s">
        <v>310</v>
      </c>
      <c r="K220" s="8" t="s">
        <v>949</v>
      </c>
      <c r="L220" s="8" t="s">
        <v>34</v>
      </c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>
        <v>1</v>
      </c>
      <c r="AF220" s="8">
        <v>1</v>
      </c>
      <c r="AG220" s="8"/>
      <c r="AH220" s="8"/>
      <c r="AI220" s="14">
        <f t="shared" si="6"/>
        <v>2</v>
      </c>
      <c r="AJ220" s="42">
        <v>2350</v>
      </c>
      <c r="AK220" s="42">
        <f t="shared" si="7"/>
        <v>4700</v>
      </c>
    </row>
    <row r="221" spans="1:37" ht="50.45" customHeight="1" x14ac:dyDescent="0.25">
      <c r="A221" s="10"/>
      <c r="B221" s="8" t="s">
        <v>668</v>
      </c>
      <c r="C221" s="8" t="s">
        <v>54</v>
      </c>
      <c r="D221" s="8" t="s">
        <v>32</v>
      </c>
      <c r="E221" s="8" t="s">
        <v>669</v>
      </c>
      <c r="F221" s="8" t="s">
        <v>995</v>
      </c>
      <c r="G221" s="8" t="s">
        <v>991</v>
      </c>
      <c r="H221" s="8" t="s">
        <v>670</v>
      </c>
      <c r="I221" s="9" t="s">
        <v>671</v>
      </c>
      <c r="J221" s="8" t="s">
        <v>672</v>
      </c>
      <c r="K221" s="8" t="s">
        <v>673</v>
      </c>
      <c r="L221" s="8" t="s">
        <v>34</v>
      </c>
      <c r="M221" s="8">
        <v>1</v>
      </c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14">
        <f t="shared" si="6"/>
        <v>1</v>
      </c>
      <c r="AJ221" s="42">
        <v>180</v>
      </c>
      <c r="AK221" s="42">
        <f t="shared" si="7"/>
        <v>180</v>
      </c>
    </row>
    <row r="222" spans="1:37" ht="50.45" customHeight="1" x14ac:dyDescent="0.25">
      <c r="A222" s="10" t="s">
        <v>976</v>
      </c>
      <c r="B222" s="8" t="s">
        <v>965</v>
      </c>
      <c r="C222" s="8" t="s">
        <v>54</v>
      </c>
      <c r="D222" s="8" t="s">
        <v>32</v>
      </c>
      <c r="E222" s="8" t="s">
        <v>966</v>
      </c>
      <c r="F222" s="8" t="s">
        <v>974</v>
      </c>
      <c r="G222" s="8" t="s">
        <v>40</v>
      </c>
      <c r="H222" s="8" t="s">
        <v>967</v>
      </c>
      <c r="I222" s="9" t="s">
        <v>968</v>
      </c>
      <c r="J222" s="8" t="s">
        <v>969</v>
      </c>
      <c r="K222" s="8" t="s">
        <v>970</v>
      </c>
      <c r="L222" s="8" t="s">
        <v>34</v>
      </c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>
        <v>1</v>
      </c>
      <c r="AD222" s="8"/>
      <c r="AE222" s="8"/>
      <c r="AF222" s="8"/>
      <c r="AG222" s="8"/>
      <c r="AH222" s="8"/>
      <c r="AI222" s="14">
        <f t="shared" si="6"/>
        <v>1</v>
      </c>
      <c r="AJ222" s="42">
        <v>4500</v>
      </c>
      <c r="AK222" s="42">
        <v>4500</v>
      </c>
    </row>
    <row r="223" spans="1:37" ht="21" customHeight="1" x14ac:dyDescent="0.25"/>
    <row r="224" spans="1:37" ht="21" customHeight="1" x14ac:dyDescent="0.25"/>
    <row r="225" ht="21" customHeight="1" x14ac:dyDescent="0.25"/>
    <row r="226" ht="21" customHeight="1" x14ac:dyDescent="0.25"/>
    <row r="227" ht="21" customHeight="1" x14ac:dyDescent="0.25"/>
    <row r="228" ht="21" customHeight="1" x14ac:dyDescent="0.25"/>
    <row r="229" ht="21" customHeight="1" x14ac:dyDescent="0.25"/>
    <row r="230" ht="21" customHeight="1" x14ac:dyDescent="0.25"/>
    <row r="231" ht="21" customHeight="1" x14ac:dyDescent="0.25"/>
    <row r="232" ht="21" customHeight="1" x14ac:dyDescent="0.25"/>
    <row r="233" ht="21" customHeight="1" x14ac:dyDescent="0.25"/>
  </sheetData>
  <phoneticPr fontId="4" type="noConversion"/>
  <conditionalFormatting sqref="A4:AK4">
    <cfRule type="duplicateValues" dxfId="0" priority="60"/>
  </conditionalFormatting>
  <pageMargins left="0.7" right="0.7" top="0.75" bottom="0.75" header="0.3" footer="0.3"/>
  <pageSetup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3"/>
  <sheetViews>
    <sheetView topLeftCell="A7" workbookViewId="0">
      <selection activeCell="H9" sqref="H9"/>
    </sheetView>
  </sheetViews>
  <sheetFormatPr defaultRowHeight="15" x14ac:dyDescent="0.25"/>
  <cols>
    <col min="1" max="1" width="15.28515625" bestFit="1" customWidth="1"/>
    <col min="2" max="2" width="12.28515625" bestFit="1" customWidth="1"/>
    <col min="3" max="3" width="18" bestFit="1" customWidth="1"/>
    <col min="4" max="4" width="5" style="45" customWidth="1"/>
    <col min="5" max="5" width="11.42578125" style="45" customWidth="1"/>
  </cols>
  <sheetData>
    <row r="1" spans="1:6" s="17" customFormat="1" ht="19.5" customHeight="1" x14ac:dyDescent="0.25">
      <c r="A1" s="48" t="s">
        <v>998</v>
      </c>
      <c r="B1" s="49"/>
      <c r="C1" s="49"/>
      <c r="D1" s="49"/>
      <c r="E1" s="49"/>
      <c r="F1" s="16"/>
    </row>
    <row r="2" spans="1:6" s="21" customFormat="1" ht="18.600000000000001" customHeight="1" x14ac:dyDescent="0.25">
      <c r="A2" s="18" t="s">
        <v>2</v>
      </c>
      <c r="B2" s="19" t="s">
        <v>5</v>
      </c>
      <c r="C2" s="19" t="s">
        <v>3</v>
      </c>
      <c r="D2" s="19" t="s">
        <v>30</v>
      </c>
      <c r="E2" s="19" t="s">
        <v>999</v>
      </c>
      <c r="F2" s="20"/>
    </row>
    <row r="3" spans="1:6" s="17" customFormat="1" ht="18.600000000000001" customHeight="1" thickBot="1" x14ac:dyDescent="0.3">
      <c r="A3" s="22" t="s">
        <v>54</v>
      </c>
      <c r="B3" s="23" t="s">
        <v>1017</v>
      </c>
      <c r="C3" s="24" t="s">
        <v>1016</v>
      </c>
      <c r="D3" s="25">
        <v>958</v>
      </c>
      <c r="E3" s="26">
        <v>718.17202033696378</v>
      </c>
      <c r="F3" s="27"/>
    </row>
    <row r="4" spans="1:6" s="17" customFormat="1" ht="18.600000000000001" customHeight="1" x14ac:dyDescent="0.25">
      <c r="A4" s="28"/>
      <c r="B4" s="29"/>
      <c r="C4" s="30"/>
      <c r="D4" s="30"/>
      <c r="E4" s="30"/>
      <c r="F4" s="27"/>
    </row>
    <row r="5" spans="1:6" s="33" customFormat="1" x14ac:dyDescent="0.2">
      <c r="A5" s="31" t="s">
        <v>1000</v>
      </c>
      <c r="B5" s="32"/>
      <c r="C5" s="32"/>
      <c r="D5" s="44"/>
      <c r="E5" s="44"/>
    </row>
    <row r="6" spans="1:6" s="33" customFormat="1" ht="12" x14ac:dyDescent="0.2">
      <c r="A6" s="34" t="s">
        <v>1001</v>
      </c>
      <c r="B6" s="35" t="s">
        <v>984</v>
      </c>
      <c r="C6" s="32"/>
      <c r="D6" s="44"/>
      <c r="E6" s="44"/>
    </row>
    <row r="7" spans="1:6" s="33" customFormat="1" ht="12" x14ac:dyDescent="0.2">
      <c r="A7" s="34" t="s">
        <v>1002</v>
      </c>
      <c r="B7" s="35" t="s">
        <v>1011</v>
      </c>
      <c r="C7" s="32"/>
      <c r="D7" s="44"/>
      <c r="E7" s="44"/>
    </row>
    <row r="8" spans="1:6" s="33" customFormat="1" ht="12" x14ac:dyDescent="0.2">
      <c r="A8" s="34" t="s">
        <v>1003</v>
      </c>
      <c r="B8" s="35" t="s">
        <v>1004</v>
      </c>
      <c r="C8" s="32"/>
      <c r="D8" s="44"/>
      <c r="E8" s="44"/>
    </row>
    <row r="9" spans="1:6" s="33" customFormat="1" ht="12" x14ac:dyDescent="0.2">
      <c r="A9" s="34" t="s">
        <v>1005</v>
      </c>
      <c r="B9" s="35" t="s">
        <v>1010</v>
      </c>
      <c r="C9" s="32"/>
      <c r="D9" s="44"/>
      <c r="E9" s="44"/>
    </row>
    <row r="10" spans="1:6" s="33" customFormat="1" ht="12" x14ac:dyDescent="0.2">
      <c r="A10" s="34" t="s">
        <v>1006</v>
      </c>
      <c r="B10" s="35" t="s">
        <v>1007</v>
      </c>
      <c r="C10" s="32"/>
      <c r="D10" s="44"/>
      <c r="E10" s="44"/>
    </row>
    <row r="11" spans="1:6" s="33" customFormat="1" ht="12" x14ac:dyDescent="0.2">
      <c r="A11" s="34" t="s">
        <v>1012</v>
      </c>
      <c r="B11" s="35" t="s">
        <v>1013</v>
      </c>
      <c r="C11" s="32"/>
      <c r="D11" s="44"/>
      <c r="E11" s="44"/>
    </row>
    <row r="12" spans="1:6" s="33" customFormat="1" ht="12" x14ac:dyDescent="0.2">
      <c r="A12" s="34" t="s">
        <v>1005</v>
      </c>
      <c r="B12" s="35" t="s">
        <v>1010</v>
      </c>
      <c r="C12" s="32"/>
      <c r="D12" s="44"/>
      <c r="E12" s="44"/>
    </row>
    <row r="13" spans="1:6" s="33" customFormat="1" ht="12" x14ac:dyDescent="0.2">
      <c r="A13" s="34" t="s">
        <v>1008</v>
      </c>
      <c r="B13" s="35" t="s">
        <v>1009</v>
      </c>
      <c r="C13" s="35"/>
      <c r="D13" s="44"/>
      <c r="E13" s="44"/>
    </row>
    <row r="14" spans="1:6" x14ac:dyDescent="0.25">
      <c r="A14" s="1"/>
    </row>
    <row r="15" spans="1:6" x14ac:dyDescent="0.25">
      <c r="A15" s="1"/>
    </row>
    <row r="16" spans="1:6" x14ac:dyDescent="0.25">
      <c r="A16" s="36" t="s">
        <v>3</v>
      </c>
      <c r="B16" s="36" t="s">
        <v>5</v>
      </c>
      <c r="C16" s="36" t="s">
        <v>6</v>
      </c>
      <c r="D16" s="45" t="s">
        <v>996</v>
      </c>
      <c r="E16" s="45" t="s">
        <v>1015</v>
      </c>
    </row>
    <row r="17" spans="1:5" x14ac:dyDescent="0.25">
      <c r="A17" t="s">
        <v>35</v>
      </c>
      <c r="D17" s="46">
        <v>2</v>
      </c>
      <c r="E17" s="47">
        <v>233</v>
      </c>
    </row>
    <row r="18" spans="1:5" x14ac:dyDescent="0.25">
      <c r="B18" t="s">
        <v>986</v>
      </c>
      <c r="D18" s="46">
        <v>2</v>
      </c>
      <c r="E18" s="47">
        <v>233</v>
      </c>
    </row>
    <row r="19" spans="1:5" x14ac:dyDescent="0.25">
      <c r="C19" t="s">
        <v>46</v>
      </c>
      <c r="D19" s="46">
        <v>1</v>
      </c>
      <c r="E19" s="47">
        <v>98</v>
      </c>
    </row>
    <row r="20" spans="1:5" x14ac:dyDescent="0.25">
      <c r="C20" t="s">
        <v>56</v>
      </c>
      <c r="D20" s="46">
        <v>1</v>
      </c>
      <c r="E20" s="47">
        <v>135</v>
      </c>
    </row>
    <row r="21" spans="1:5" x14ac:dyDescent="0.25">
      <c r="A21" t="s">
        <v>32</v>
      </c>
      <c r="D21" s="46">
        <v>956</v>
      </c>
      <c r="E21" s="47">
        <v>687775.79548281129</v>
      </c>
    </row>
    <row r="22" spans="1:5" x14ac:dyDescent="0.25">
      <c r="B22" t="s">
        <v>986</v>
      </c>
      <c r="D22" s="46">
        <v>134</v>
      </c>
      <c r="E22" s="47">
        <v>90816.75</v>
      </c>
    </row>
    <row r="23" spans="1:5" x14ac:dyDescent="0.25">
      <c r="C23" t="s">
        <v>37</v>
      </c>
      <c r="D23" s="46">
        <v>5</v>
      </c>
      <c r="E23" s="47">
        <v>4620</v>
      </c>
    </row>
    <row r="24" spans="1:5" x14ac:dyDescent="0.25">
      <c r="C24" t="s">
        <v>980</v>
      </c>
      <c r="D24" s="46">
        <v>1</v>
      </c>
      <c r="E24" s="47">
        <v>790</v>
      </c>
    </row>
    <row r="25" spans="1:5" x14ac:dyDescent="0.25">
      <c r="C25" t="s">
        <v>987</v>
      </c>
      <c r="D25" s="46">
        <v>1</v>
      </c>
      <c r="E25" s="47">
        <v>3100</v>
      </c>
    </row>
    <row r="26" spans="1:5" x14ac:dyDescent="0.25">
      <c r="C26" t="s">
        <v>46</v>
      </c>
      <c r="D26" s="46">
        <v>1</v>
      </c>
      <c r="E26" s="47">
        <v>4900</v>
      </c>
    </row>
    <row r="27" spans="1:5" x14ac:dyDescent="0.25">
      <c r="C27" t="s">
        <v>225</v>
      </c>
      <c r="D27" s="46">
        <v>3</v>
      </c>
      <c r="E27" s="47">
        <v>990</v>
      </c>
    </row>
    <row r="28" spans="1:5" x14ac:dyDescent="0.25">
      <c r="C28" t="s">
        <v>44</v>
      </c>
      <c r="D28" s="46">
        <v>2</v>
      </c>
      <c r="E28" s="47">
        <v>970.75</v>
      </c>
    </row>
    <row r="29" spans="1:5" x14ac:dyDescent="0.25">
      <c r="C29" t="s">
        <v>47</v>
      </c>
      <c r="D29" s="46">
        <v>5</v>
      </c>
      <c r="E29" s="47">
        <v>7625.5</v>
      </c>
    </row>
    <row r="30" spans="1:5" x14ac:dyDescent="0.25">
      <c r="C30" t="s">
        <v>990</v>
      </c>
      <c r="D30" s="46">
        <v>18</v>
      </c>
      <c r="E30" s="47">
        <v>15020</v>
      </c>
    </row>
    <row r="31" spans="1:5" x14ac:dyDescent="0.25">
      <c r="C31" t="s">
        <v>988</v>
      </c>
      <c r="D31" s="46">
        <v>9</v>
      </c>
      <c r="E31" s="47">
        <v>2440</v>
      </c>
    </row>
    <row r="32" spans="1:5" x14ac:dyDescent="0.25">
      <c r="C32" t="s">
        <v>982</v>
      </c>
      <c r="D32" s="46">
        <v>8</v>
      </c>
      <c r="E32" s="47">
        <v>7672.5</v>
      </c>
    </row>
    <row r="33" spans="2:5" x14ac:dyDescent="0.25">
      <c r="C33" t="s">
        <v>41</v>
      </c>
      <c r="D33" s="46">
        <v>6</v>
      </c>
      <c r="E33" s="47">
        <v>11480</v>
      </c>
    </row>
    <row r="34" spans="2:5" x14ac:dyDescent="0.25">
      <c r="C34" t="s">
        <v>978</v>
      </c>
      <c r="D34" s="46">
        <v>2</v>
      </c>
      <c r="E34" s="47">
        <v>7800</v>
      </c>
    </row>
    <row r="35" spans="2:5" x14ac:dyDescent="0.25">
      <c r="C35" t="s">
        <v>985</v>
      </c>
      <c r="D35" s="46">
        <v>61</v>
      </c>
      <c r="E35" s="47">
        <v>4065</v>
      </c>
    </row>
    <row r="36" spans="2:5" x14ac:dyDescent="0.25">
      <c r="C36" t="s">
        <v>45</v>
      </c>
      <c r="D36" s="46">
        <v>11</v>
      </c>
      <c r="E36" s="47">
        <v>19253</v>
      </c>
    </row>
    <row r="37" spans="2:5" x14ac:dyDescent="0.25">
      <c r="C37" t="s">
        <v>983</v>
      </c>
      <c r="D37" s="46">
        <v>1</v>
      </c>
      <c r="E37" s="47">
        <v>90</v>
      </c>
    </row>
    <row r="38" spans="2:5" x14ac:dyDescent="0.25">
      <c r="B38" t="s">
        <v>974</v>
      </c>
      <c r="D38" s="46">
        <v>225</v>
      </c>
      <c r="E38" s="47">
        <v>521225.74158031127</v>
      </c>
    </row>
    <row r="39" spans="2:5" x14ac:dyDescent="0.25">
      <c r="C39" t="s">
        <v>992</v>
      </c>
      <c r="D39" s="46">
        <v>12</v>
      </c>
      <c r="E39" s="47">
        <v>32650</v>
      </c>
    </row>
    <row r="40" spans="2:5" x14ac:dyDescent="0.25">
      <c r="C40" t="s">
        <v>40</v>
      </c>
      <c r="D40" s="46">
        <v>29</v>
      </c>
      <c r="E40" s="47">
        <v>91460</v>
      </c>
    </row>
    <row r="41" spans="2:5" x14ac:dyDescent="0.25">
      <c r="C41" t="s">
        <v>33</v>
      </c>
      <c r="D41" s="46">
        <v>45</v>
      </c>
      <c r="E41" s="47">
        <v>137499.64291</v>
      </c>
    </row>
    <row r="42" spans="2:5" x14ac:dyDescent="0.25">
      <c r="C42" t="s">
        <v>39</v>
      </c>
      <c r="D42" s="46">
        <v>37</v>
      </c>
      <c r="E42" s="47">
        <v>133459.25</v>
      </c>
    </row>
    <row r="43" spans="2:5" x14ac:dyDescent="0.25">
      <c r="C43" t="s">
        <v>42</v>
      </c>
      <c r="D43" s="46">
        <v>59</v>
      </c>
      <c r="E43" s="47">
        <v>37746.598670311272</v>
      </c>
    </row>
    <row r="44" spans="2:5" x14ac:dyDescent="0.25">
      <c r="C44" t="s">
        <v>36</v>
      </c>
      <c r="D44" s="46">
        <v>5</v>
      </c>
      <c r="E44" s="47">
        <v>8290</v>
      </c>
    </row>
    <row r="45" spans="2:5" x14ac:dyDescent="0.25">
      <c r="C45" t="s">
        <v>48</v>
      </c>
      <c r="D45" s="46">
        <v>30</v>
      </c>
      <c r="E45" s="47">
        <v>56830.25</v>
      </c>
    </row>
    <row r="46" spans="2:5" x14ac:dyDescent="0.25">
      <c r="C46" t="s">
        <v>979</v>
      </c>
      <c r="D46" s="46">
        <v>1</v>
      </c>
      <c r="E46" s="47">
        <v>490</v>
      </c>
    </row>
    <row r="47" spans="2:5" x14ac:dyDescent="0.25">
      <c r="C47" t="s">
        <v>43</v>
      </c>
      <c r="D47" s="46">
        <v>7</v>
      </c>
      <c r="E47" s="47">
        <v>22800</v>
      </c>
    </row>
    <row r="48" spans="2:5" x14ac:dyDescent="0.25">
      <c r="B48" t="s">
        <v>975</v>
      </c>
      <c r="D48" s="46">
        <v>7</v>
      </c>
      <c r="E48" s="47">
        <v>4386.8039024999998</v>
      </c>
    </row>
    <row r="49" spans="1:5" x14ac:dyDescent="0.25">
      <c r="C49" t="s">
        <v>977</v>
      </c>
      <c r="D49" s="46">
        <v>1</v>
      </c>
      <c r="E49" s="47">
        <v>621.05532000000005</v>
      </c>
    </row>
    <row r="50" spans="1:5" x14ac:dyDescent="0.25">
      <c r="C50" t="s">
        <v>52</v>
      </c>
      <c r="D50" s="46">
        <v>1</v>
      </c>
      <c r="E50" s="47">
        <v>730</v>
      </c>
    </row>
    <row r="51" spans="1:5" x14ac:dyDescent="0.25">
      <c r="C51" t="s">
        <v>850</v>
      </c>
      <c r="D51" s="46">
        <v>1</v>
      </c>
      <c r="E51" s="47">
        <v>550</v>
      </c>
    </row>
    <row r="52" spans="1:5" x14ac:dyDescent="0.25">
      <c r="C52" t="s">
        <v>73</v>
      </c>
      <c r="D52" s="46">
        <v>1</v>
      </c>
      <c r="E52" s="47">
        <v>730</v>
      </c>
    </row>
    <row r="53" spans="1:5" x14ac:dyDescent="0.25">
      <c r="C53" t="s">
        <v>66</v>
      </c>
      <c r="D53" s="46">
        <v>3</v>
      </c>
      <c r="E53" s="47">
        <v>1755.7485824999999</v>
      </c>
    </row>
    <row r="54" spans="1:5" x14ac:dyDescent="0.25">
      <c r="B54" t="s">
        <v>995</v>
      </c>
      <c r="D54" s="46">
        <v>590</v>
      </c>
      <c r="E54" s="47">
        <v>71346.5</v>
      </c>
    </row>
    <row r="55" spans="1:5" x14ac:dyDescent="0.25">
      <c r="C55" t="s">
        <v>994</v>
      </c>
      <c r="D55" s="46">
        <v>12</v>
      </c>
      <c r="E55" s="47">
        <v>2673.25</v>
      </c>
    </row>
    <row r="56" spans="1:5" x14ac:dyDescent="0.25">
      <c r="C56" t="s">
        <v>952</v>
      </c>
      <c r="D56" s="46">
        <v>11</v>
      </c>
      <c r="E56" s="47">
        <v>2120</v>
      </c>
    </row>
    <row r="57" spans="1:5" x14ac:dyDescent="0.25">
      <c r="C57" t="s">
        <v>991</v>
      </c>
      <c r="D57" s="46">
        <v>14</v>
      </c>
      <c r="E57" s="47">
        <v>3770</v>
      </c>
    </row>
    <row r="58" spans="1:5" x14ac:dyDescent="0.25">
      <c r="C58" t="s">
        <v>62</v>
      </c>
      <c r="D58" s="46">
        <v>91</v>
      </c>
      <c r="E58" s="47">
        <v>39183.25</v>
      </c>
    </row>
    <row r="59" spans="1:5" x14ac:dyDescent="0.25">
      <c r="C59" t="s">
        <v>989</v>
      </c>
      <c r="D59" s="46">
        <v>48</v>
      </c>
      <c r="E59" s="47">
        <v>1440</v>
      </c>
    </row>
    <row r="60" spans="1:5" x14ac:dyDescent="0.25">
      <c r="C60" t="s">
        <v>72</v>
      </c>
      <c r="D60" s="46">
        <v>353</v>
      </c>
      <c r="E60" s="47">
        <v>11490</v>
      </c>
    </row>
    <row r="61" spans="1:5" x14ac:dyDescent="0.25">
      <c r="C61" t="s">
        <v>993</v>
      </c>
      <c r="D61" s="46">
        <v>17</v>
      </c>
      <c r="E61" s="47">
        <v>3230</v>
      </c>
    </row>
    <row r="62" spans="1:5" x14ac:dyDescent="0.25">
      <c r="C62" t="s">
        <v>63</v>
      </c>
      <c r="D62" s="46">
        <v>44</v>
      </c>
      <c r="E62" s="47">
        <v>7440</v>
      </c>
    </row>
    <row r="63" spans="1:5" x14ac:dyDescent="0.25">
      <c r="A63" t="s">
        <v>1014</v>
      </c>
      <c r="D63" s="46">
        <v>958</v>
      </c>
      <c r="E63" s="47">
        <v>688008.79548281129</v>
      </c>
    </row>
  </sheetData>
  <mergeCells count="1">
    <mergeCell ref="A1:E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29f05e4-6417-40d8-bbb1-22ac0f876bd6">
      <Terms xmlns="http://schemas.microsoft.com/office/infopath/2007/PartnerControls"/>
    </lcf76f155ced4ddcb4097134ff3c332f>
    <TaxCatchAll xmlns="2b57b172-7e2b-41c2-b1b5-9688aa0f2dda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3A570A1502C74498294B7D154556089" ma:contentTypeVersion="18" ma:contentTypeDescription="Crée un document." ma:contentTypeScope="" ma:versionID="4be4ad791fa601c5b4623c28d79b51fd">
  <xsd:schema xmlns:xsd="http://www.w3.org/2001/XMLSchema" xmlns:xs="http://www.w3.org/2001/XMLSchema" xmlns:p="http://schemas.microsoft.com/office/2006/metadata/properties" xmlns:ns2="229f05e4-6417-40d8-bbb1-22ac0f876bd6" xmlns:ns3="2b57b172-7e2b-41c2-b1b5-9688aa0f2dda" targetNamespace="http://schemas.microsoft.com/office/2006/metadata/properties" ma:root="true" ma:fieldsID="31e135b470d0f1f9872cde74a4883490" ns2:_="" ns3:_="">
    <xsd:import namespace="229f05e4-6417-40d8-bbb1-22ac0f876bd6"/>
    <xsd:import namespace="2b57b172-7e2b-41c2-b1b5-9688aa0f2d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9f05e4-6417-40d8-bbb1-22ac0f876bd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Balises d’images" ma:readOnly="false" ma:fieldId="{5cf76f15-5ced-4ddc-b409-7134ff3c332f}" ma:taxonomyMulti="true" ma:sspId="daa9eaef-b864-4015-9066-f497958b60c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57b172-7e2b-41c2-b1b5-9688aa0f2dda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0c15e4da-9f3f-4098-a151-99f0ee8e197d}" ma:internalName="TaxCatchAll" ma:showField="CatchAllData" ma:web="2b57b172-7e2b-41c2-b1b5-9688aa0f2d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A16BAED-1381-4625-B07B-0ADC3B64FF3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E47EA6C-8D6A-47F2-A69E-37CB97FCC970}">
  <ds:schemaRefs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229f05e4-6417-40d8-bbb1-22ac0f876bd6"/>
    <ds:schemaRef ds:uri="http://purl.org/dc/elements/1.1/"/>
    <ds:schemaRef ds:uri="http://schemas.microsoft.com/office/2006/metadata/properties"/>
    <ds:schemaRef ds:uri="2b57b172-7e2b-41c2-b1b5-9688aa0f2dda"/>
    <ds:schemaRef ds:uri="http://schemas.microsoft.com/office/2006/documentManagement/types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F95DD909-3C70-432C-B1D4-1290BF950CC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29f05e4-6417-40d8-bbb1-22ac0f876bd6"/>
    <ds:schemaRef ds:uri="2b57b172-7e2b-41c2-b1b5-9688aa0f2d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OFFER</vt:lpstr>
      <vt:lpstr>CONDITION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2024-11-21T13:17:02Z</dcterms:created>
  <dcterms:modified xsi:type="dcterms:W3CDTF">2025-05-08T09:54:22Z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0x01010013A570A1502C74498294B7D154556089</vt:lpwstr>
  </property>
  <property fmtid="{D5CDD505-2E9C-101B-9397-08002B2CF9AE}" pid="3" name="MediaServiceImageTags">
    <vt:lpwstr/>
  </property>
</Properties>
</file>